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3" i="1" l="1"/>
  <c r="G33" i="1"/>
  <c r="F33" i="1"/>
  <c r="H50" i="1"/>
  <c r="G50" i="1"/>
  <c r="H51" i="1"/>
  <c r="G51" i="1"/>
  <c r="H52" i="1"/>
  <c r="G52" i="1"/>
  <c r="F50" i="1"/>
  <c r="F51" i="1"/>
  <c r="F52" i="1"/>
  <c r="H56" i="1" l="1"/>
  <c r="H55" i="1" s="1"/>
  <c r="H54" i="1" s="1"/>
  <c r="G56" i="1"/>
  <c r="G55" i="1" s="1"/>
  <c r="G54" i="1" s="1"/>
  <c r="F56" i="1"/>
  <c r="F55" i="1" s="1"/>
  <c r="F54" i="1" s="1"/>
  <c r="H113" i="1" l="1"/>
  <c r="H112" i="1" s="1"/>
  <c r="H111" i="1" s="1"/>
  <c r="H110" i="1" s="1"/>
  <c r="H109" i="1" s="1"/>
  <c r="G113" i="1"/>
  <c r="G112" i="1" s="1"/>
  <c r="G111" i="1" s="1"/>
  <c r="G110" i="1" s="1"/>
  <c r="G109" i="1" s="1"/>
  <c r="F113" i="1"/>
  <c r="F112" i="1" s="1"/>
  <c r="F111" i="1" s="1"/>
  <c r="F110" i="1" s="1"/>
  <c r="F109" i="1" s="1"/>
  <c r="H44" i="1" l="1"/>
  <c r="G44" i="1"/>
  <c r="F44" i="1"/>
  <c r="F66" i="1" l="1"/>
  <c r="H70" i="1"/>
  <c r="H69" i="1" s="1"/>
  <c r="H68" i="1" s="1"/>
  <c r="G70" i="1"/>
  <c r="G69" i="1" s="1"/>
  <c r="G68" i="1" s="1"/>
  <c r="F70" i="1"/>
  <c r="F69" i="1" s="1"/>
  <c r="F68" i="1" s="1"/>
  <c r="F134" i="1" l="1"/>
  <c r="F133" i="1" s="1"/>
  <c r="F132" i="1" s="1"/>
  <c r="H130" i="1" l="1"/>
  <c r="H129" i="1" s="1"/>
  <c r="H128" i="1" s="1"/>
  <c r="H127" i="1" s="1"/>
  <c r="G130" i="1"/>
  <c r="G129" i="1" s="1"/>
  <c r="G128" i="1" s="1"/>
  <c r="G127" i="1" s="1"/>
  <c r="F130" i="1"/>
  <c r="F129" i="1" s="1"/>
  <c r="F128" i="1" s="1"/>
  <c r="F127" i="1" s="1"/>
  <c r="H102" i="1" l="1"/>
  <c r="G102" i="1"/>
  <c r="F102" i="1"/>
  <c r="F96" i="1" l="1"/>
  <c r="F79" i="1" l="1"/>
  <c r="F78" i="1" s="1"/>
  <c r="F77" i="1" s="1"/>
  <c r="F76" i="1" s="1"/>
  <c r="G181" i="1" l="1"/>
  <c r="G180" i="1" s="1"/>
  <c r="G179" i="1" s="1"/>
  <c r="H181" i="1"/>
  <c r="H180" i="1" s="1"/>
  <c r="H179" i="1" s="1"/>
  <c r="F181" i="1"/>
  <c r="F180" i="1" s="1"/>
  <c r="F179" i="1" s="1"/>
  <c r="G177" i="1"/>
  <c r="G176" i="1" s="1"/>
  <c r="G175" i="1" s="1"/>
  <c r="H177" i="1"/>
  <c r="H176" i="1" s="1"/>
  <c r="H175" i="1" s="1"/>
  <c r="F177" i="1"/>
  <c r="F176" i="1" s="1"/>
  <c r="F175" i="1" s="1"/>
  <c r="G173" i="1"/>
  <c r="G172" i="1" s="1"/>
  <c r="G171" i="1" s="1"/>
  <c r="H173" i="1"/>
  <c r="H172" i="1" s="1"/>
  <c r="H171" i="1" s="1"/>
  <c r="F173" i="1"/>
  <c r="F172" i="1" s="1"/>
  <c r="F171" i="1" s="1"/>
  <c r="G169" i="1"/>
  <c r="G168" i="1" s="1"/>
  <c r="G167" i="1" s="1"/>
  <c r="G166" i="1" s="1"/>
  <c r="H169" i="1"/>
  <c r="H168" i="1" s="1"/>
  <c r="H167" i="1" s="1"/>
  <c r="H166" i="1" s="1"/>
  <c r="F169" i="1"/>
  <c r="F168" i="1" s="1"/>
  <c r="F167" i="1" s="1"/>
  <c r="G163" i="1"/>
  <c r="G162" i="1" s="1"/>
  <c r="G161" i="1" s="1"/>
  <c r="H163" i="1"/>
  <c r="H162" i="1" s="1"/>
  <c r="H161" i="1" s="1"/>
  <c r="F163" i="1"/>
  <c r="F162" i="1" s="1"/>
  <c r="F161" i="1" s="1"/>
  <c r="G158" i="1"/>
  <c r="G157" i="1" s="1"/>
  <c r="G155" i="1" s="1"/>
  <c r="H158" i="1"/>
  <c r="H157" i="1" s="1"/>
  <c r="H155" i="1" s="1"/>
  <c r="F158" i="1"/>
  <c r="F157" i="1" s="1"/>
  <c r="F155" i="1" s="1"/>
  <c r="G152" i="1"/>
  <c r="G151" i="1" s="1"/>
  <c r="G150" i="1" s="1"/>
  <c r="H152" i="1"/>
  <c r="H151" i="1" s="1"/>
  <c r="H150" i="1" s="1"/>
  <c r="F152" i="1"/>
  <c r="F151" i="1" s="1"/>
  <c r="F150" i="1" s="1"/>
  <c r="G146" i="1"/>
  <c r="G145" i="1" s="1"/>
  <c r="G144" i="1" s="1"/>
  <c r="H146" i="1"/>
  <c r="H145" i="1" s="1"/>
  <c r="H144" i="1" s="1"/>
  <c r="F146" i="1"/>
  <c r="F145" i="1" s="1"/>
  <c r="F144" i="1" s="1"/>
  <c r="G140" i="1"/>
  <c r="G139" i="1" s="1"/>
  <c r="G138" i="1" s="1"/>
  <c r="G137" i="1" s="1"/>
  <c r="H140" i="1"/>
  <c r="H139" i="1" s="1"/>
  <c r="H138" i="1" s="1"/>
  <c r="H137" i="1" s="1"/>
  <c r="F140" i="1"/>
  <c r="F139" i="1" s="1"/>
  <c r="F138" i="1" s="1"/>
  <c r="F137" i="1" s="1"/>
  <c r="G125" i="1"/>
  <c r="G124" i="1" s="1"/>
  <c r="G123" i="1" s="1"/>
  <c r="G122" i="1" s="1"/>
  <c r="G121" i="1" s="1"/>
  <c r="H125" i="1"/>
  <c r="H124" i="1" s="1"/>
  <c r="H123" i="1" s="1"/>
  <c r="H122" i="1" s="1"/>
  <c r="H121" i="1" s="1"/>
  <c r="F125" i="1"/>
  <c r="F124" i="1" s="1"/>
  <c r="F123" i="1" s="1"/>
  <c r="F122" i="1" s="1"/>
  <c r="F121" i="1" s="1"/>
  <c r="G119" i="1"/>
  <c r="G118" i="1" s="1"/>
  <c r="G117" i="1" s="1"/>
  <c r="G116" i="1" s="1"/>
  <c r="G115" i="1" s="1"/>
  <c r="H119" i="1"/>
  <c r="H118" i="1" s="1"/>
  <c r="H117" i="1" s="1"/>
  <c r="H116" i="1" s="1"/>
  <c r="H115" i="1" s="1"/>
  <c r="F119" i="1"/>
  <c r="F118" i="1" s="1"/>
  <c r="F117" i="1" s="1"/>
  <c r="F116" i="1" s="1"/>
  <c r="F115" i="1" s="1"/>
  <c r="H107" i="1"/>
  <c r="H106" i="1" s="1"/>
  <c r="H105" i="1" s="1"/>
  <c r="H104" i="1" s="1"/>
  <c r="G107" i="1"/>
  <c r="G106" i="1" s="1"/>
  <c r="G105" i="1" s="1"/>
  <c r="G104" i="1" s="1"/>
  <c r="F107" i="1"/>
  <c r="F106" i="1" s="1"/>
  <c r="F105" i="1" s="1"/>
  <c r="F104" i="1" s="1"/>
  <c r="H100" i="1"/>
  <c r="H99" i="1" s="1"/>
  <c r="H98" i="1" s="1"/>
  <c r="G100" i="1"/>
  <c r="G99" i="1" s="1"/>
  <c r="G98" i="1" s="1"/>
  <c r="F100" i="1"/>
  <c r="F99" i="1" s="1"/>
  <c r="F98" i="1" s="1"/>
  <c r="H96" i="1"/>
  <c r="H95" i="1" s="1"/>
  <c r="H94" i="1" s="1"/>
  <c r="G96" i="1"/>
  <c r="G95" i="1" s="1"/>
  <c r="G94" i="1" s="1"/>
  <c r="F95" i="1"/>
  <c r="F94" i="1" s="1"/>
  <c r="H91" i="1"/>
  <c r="H90" i="1" s="1"/>
  <c r="H89" i="1" s="1"/>
  <c r="H88" i="1" s="1"/>
  <c r="G91" i="1"/>
  <c r="G90" i="1" s="1"/>
  <c r="G89" i="1" s="1"/>
  <c r="G88" i="1" s="1"/>
  <c r="F91" i="1"/>
  <c r="F90" i="1" s="1"/>
  <c r="F89" i="1" s="1"/>
  <c r="F88" i="1" s="1"/>
  <c r="H85" i="1"/>
  <c r="H84" i="1" s="1"/>
  <c r="H83" i="1" s="1"/>
  <c r="H82" i="1" s="1"/>
  <c r="H81" i="1" s="1"/>
  <c r="G85" i="1"/>
  <c r="G84" i="1" s="1"/>
  <c r="G83" i="1" s="1"/>
  <c r="G82" i="1" s="1"/>
  <c r="G81" i="1" s="1"/>
  <c r="F85" i="1"/>
  <c r="F84" i="1" s="1"/>
  <c r="F83" i="1" s="1"/>
  <c r="F82" i="1" s="1"/>
  <c r="F81" i="1" s="1"/>
  <c r="H74" i="1"/>
  <c r="H73" i="1" s="1"/>
  <c r="G74" i="1"/>
  <c r="G73" i="1" s="1"/>
  <c r="F74" i="1"/>
  <c r="F73" i="1" s="1"/>
  <c r="H61" i="1"/>
  <c r="H60" i="1" s="1"/>
  <c r="H59" i="1" s="1"/>
  <c r="H58" i="1" s="1"/>
  <c r="G61" i="1"/>
  <c r="G60" i="1" s="1"/>
  <c r="G59" i="1" s="1"/>
  <c r="G58" i="1" s="1"/>
  <c r="F61" i="1"/>
  <c r="F60" i="1" s="1"/>
  <c r="F59" i="1" s="1"/>
  <c r="F58" i="1" s="1"/>
  <c r="H72" i="1"/>
  <c r="G72" i="1"/>
  <c r="F72" i="1"/>
  <c r="H66" i="1"/>
  <c r="G66" i="1"/>
  <c r="G65" i="1" s="1"/>
  <c r="G64" i="1" s="1"/>
  <c r="H48" i="1"/>
  <c r="H47" i="1" s="1"/>
  <c r="H46" i="1" s="1"/>
  <c r="G48" i="1"/>
  <c r="G47" i="1" s="1"/>
  <c r="G46" i="1" s="1"/>
  <c r="F48" i="1"/>
  <c r="F47" i="1" s="1"/>
  <c r="F46" i="1" s="1"/>
  <c r="H43" i="1"/>
  <c r="H42" i="1" s="1"/>
  <c r="G43" i="1"/>
  <c r="G42" i="1" s="1"/>
  <c r="F43" i="1"/>
  <c r="F42" i="1" s="1"/>
  <c r="H40" i="1"/>
  <c r="H39" i="1" s="1"/>
  <c r="H38" i="1" s="1"/>
  <c r="G40" i="1"/>
  <c r="G39" i="1" s="1"/>
  <c r="G38" i="1" s="1"/>
  <c r="F40" i="1"/>
  <c r="F39" i="1" s="1"/>
  <c r="F38" i="1" s="1"/>
  <c r="H36" i="1"/>
  <c r="H35" i="1" s="1"/>
  <c r="H34" i="1" s="1"/>
  <c r="G36" i="1"/>
  <c r="G35" i="1" s="1"/>
  <c r="G34" i="1" s="1"/>
  <c r="F36" i="1"/>
  <c r="F35" i="1" s="1"/>
  <c r="F34" i="1" s="1"/>
  <c r="H30" i="1"/>
  <c r="H29" i="1" s="1"/>
  <c r="H28" i="1" s="1"/>
  <c r="G30" i="1"/>
  <c r="G29" i="1" s="1"/>
  <c r="G28" i="1" s="1"/>
  <c r="F30" i="1"/>
  <c r="F29" i="1" s="1"/>
  <c r="F28" i="1" s="1"/>
  <c r="H26" i="1"/>
  <c r="H25" i="1" s="1"/>
  <c r="H24" i="1" s="1"/>
  <c r="G26" i="1"/>
  <c r="G25" i="1" s="1"/>
  <c r="G24" i="1" s="1"/>
  <c r="F26" i="1"/>
  <c r="F25" i="1" s="1"/>
  <c r="F24" i="1" s="1"/>
  <c r="H22" i="1"/>
  <c r="H21" i="1" s="1"/>
  <c r="H20" i="1" s="1"/>
  <c r="H19" i="1" s="1"/>
  <c r="H18" i="1" s="1"/>
  <c r="G22" i="1"/>
  <c r="G21" i="1" s="1"/>
  <c r="G20" i="1" s="1"/>
  <c r="G19" i="1" s="1"/>
  <c r="G18" i="1" s="1"/>
  <c r="F22" i="1"/>
  <c r="F21" i="1" s="1"/>
  <c r="F20" i="1" s="1"/>
  <c r="F19" i="1" s="1"/>
  <c r="F18" i="1" s="1"/>
  <c r="F166" i="1" l="1"/>
  <c r="F165" i="1" s="1"/>
  <c r="G63" i="1"/>
  <c r="H65" i="1"/>
  <c r="H64" i="1" s="1"/>
  <c r="H63" i="1" s="1"/>
  <c r="F65" i="1"/>
  <c r="F64" i="1" s="1"/>
  <c r="F63" i="1" s="1"/>
  <c r="H165" i="1"/>
  <c r="G165" i="1"/>
  <c r="G93" i="1"/>
  <c r="G87" i="1" s="1"/>
  <c r="H93" i="1"/>
  <c r="H87" i="1" s="1"/>
  <c r="F93" i="1"/>
  <c r="F87" i="1" s="1"/>
  <c r="H143" i="1"/>
  <c r="G143" i="1"/>
  <c r="F143" i="1"/>
  <c r="F142" i="1" s="1"/>
  <c r="F136" i="1" s="1"/>
  <c r="G17" i="1"/>
  <c r="F17" i="1"/>
  <c r="H17" i="1"/>
  <c r="H15" i="1"/>
  <c r="H14" i="1" s="1"/>
  <c r="H13" i="1" s="1"/>
  <c r="H12" i="1" s="1"/>
  <c r="H11" i="1" s="1"/>
  <c r="G15" i="1"/>
  <c r="G14" i="1" s="1"/>
  <c r="G13" i="1" s="1"/>
  <c r="G12" i="1" s="1"/>
  <c r="G11" i="1" s="1"/>
  <c r="F15" i="1"/>
  <c r="F14" i="1" s="1"/>
  <c r="F13" i="1" s="1"/>
  <c r="F12" i="1" s="1"/>
  <c r="F11" i="1" s="1"/>
  <c r="G32" i="1" l="1"/>
  <c r="F32" i="1"/>
  <c r="F184" i="1" s="1"/>
  <c r="H32" i="1"/>
  <c r="H184" i="1" s="1"/>
  <c r="G136" i="1"/>
  <c r="G142" i="1"/>
  <c r="H136" i="1"/>
  <c r="H142" i="1"/>
  <c r="G184" i="1" l="1"/>
</calcChain>
</file>

<file path=xl/sharedStrings.xml><?xml version="1.0" encoding="utf-8"?>
<sst xmlns="http://schemas.openxmlformats.org/spreadsheetml/2006/main" count="515" uniqueCount="182">
  <si>
    <t xml:space="preserve">     Сумма (тыс. руб.)</t>
  </si>
  <si>
    <t>Наименование</t>
  </si>
  <si>
    <t>ЦСР</t>
  </si>
  <si>
    <t>Рз</t>
  </si>
  <si>
    <t>ПР</t>
  </si>
  <si>
    <t>ВР</t>
  </si>
  <si>
    <t>2024год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</si>
  <si>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</si>
  <si>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</si>
  <si>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</si>
  <si>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01 0 01 00000</t>
  </si>
  <si>
    <t>01 0 01 23010</t>
  </si>
  <si>
    <t>Общегосударственные вопросы</t>
  </si>
  <si>
    <t>Иные закупки товаров, работ и услуг для обеспечения государственных (муниципальных) нужд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</si>
  <si>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</si>
  <si>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03 0 00 00000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</si>
  <si>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</si>
  <si>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</si>
  <si>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</si>
  <si>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</si>
  <si>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</si>
  <si>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</si>
  <si>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</si>
  <si>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</si>
  <si>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</si>
  <si>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Образование</t>
  </si>
  <si>
    <t>Молодёжная политика и оздоровление детей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</si>
  <si>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</si>
  <si>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</si>
  <si>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Физическая культура и спорт</t>
  </si>
  <si>
    <t xml:space="preserve">Физическая культура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</si>
  <si>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</si>
  <si>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</si>
  <si>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</si>
  <si>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</si>
  <si>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</si>
  <si>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</si>
  <si>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Жилищно-коммунальное хозяйство</t>
  </si>
  <si>
    <t>Благоустройство</t>
  </si>
  <si>
    <t>04 0 01 23110</t>
  </si>
  <si>
    <t>04 0 01 23130</t>
  </si>
  <si>
    <t>Очистка и углубление канав, ремонт трубопереезда</t>
  </si>
  <si>
    <t>04 0 01 23140</t>
  </si>
  <si>
    <t>04 0 05 00000</t>
  </si>
  <si>
    <t>04 0 05 23180</t>
  </si>
  <si>
    <t xml:space="preserve">Иные закупки товаров, работ и услуг для обеспечения государственных (муниципальных) нужд </t>
  </si>
  <si>
    <t>Реализация  проектов местных инициатив граждан</t>
  </si>
  <si>
    <t>04 0 06 00000</t>
  </si>
  <si>
    <t>04 0 06 S2090</t>
  </si>
  <si>
    <t>Обеспечение безопасности граждан на водных объектах на территории сельского поселения</t>
  </si>
  <si>
    <t>04 0 03 00000</t>
  </si>
  <si>
    <t>Реализация мероприятий по обеспечению свободного доступа граждан к водным объектам</t>
  </si>
  <si>
    <t>04 0 03 23120</t>
  </si>
  <si>
    <t>Национальная безопасность и правоохранительная деятельность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</si>
  <si>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</si>
  <si>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</si>
  <si>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05 0 01 00000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</si>
  <si>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</si>
  <si>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</si>
  <si>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поселении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</si>
  <si>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</si>
  <si>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</si>
  <si>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</si>
  <si>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</si>
  <si>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Национальная экономика</t>
  </si>
  <si>
    <t>Дорожное хозяйство (дорожные фонды)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</si>
  <si>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</si>
  <si>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</si>
  <si>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</si>
  <si>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06 0 02  23040</t>
  </si>
  <si>
    <t>06 0 02 71520</t>
  </si>
  <si>
    <t>06 0 03  00000</t>
  </si>
  <si>
    <t>Установка дорожных знаков</t>
  </si>
  <si>
    <t>06 0 03 23050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</si>
  <si>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</si>
  <si>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</si>
  <si>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</si>
  <si>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</si>
  <si>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</si>
  <si>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</si>
  <si>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</si>
  <si>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</si>
  <si>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</si>
  <si>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92 2 00 00000</t>
  </si>
  <si>
    <t>92 2 00 01000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</si>
  <si>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</si>
  <si>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</si>
  <si>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</si>
  <si>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</si>
  <si>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</si>
  <si>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Условно утвержденные расходы</t>
  </si>
  <si>
    <t>Резервные средства</t>
  </si>
  <si>
    <t>Прочие расходы, не отнесенные к муниципальным программам Федорковского сельского поселения</t>
  </si>
  <si>
    <t>93 0 00 00000</t>
  </si>
  <si>
    <t>Компенсация расходов, связанных с осуществлением полномочий старост на территории Федорковского сельского поселения</t>
  </si>
  <si>
    <t>93 0  00 26060</t>
  </si>
  <si>
    <t>93 0 00 26060</t>
  </si>
  <si>
    <t>Резервные фонды местных администраций</t>
  </si>
  <si>
    <t>93 0 00 26010</t>
  </si>
  <si>
    <t>Резервные фонды</t>
  </si>
  <si>
    <t>Мероприятия культуры и кинематографии</t>
  </si>
  <si>
    <t>93 0 00 26020</t>
  </si>
  <si>
    <t xml:space="preserve">Культура, кинематография </t>
  </si>
  <si>
    <t>Культура</t>
  </si>
  <si>
    <t>Доплаты к пенсиям муниципальных служащих</t>
  </si>
  <si>
    <t>93 0 00 26040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</si>
  <si>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</si>
  <si>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</si>
  <si>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</si>
  <si>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</si>
  <si>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</si>
  <si>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</si>
  <si>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</si>
  <si>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</si>
  <si>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</si>
  <si>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Другие вопросы в области национальной экономики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</si>
  <si>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</si>
  <si>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16  0 00 00000</t>
  </si>
  <si>
    <t>Эффективное владение, пользование и распоряжение муниципальным имуществом</t>
  </si>
  <si>
    <t>16 0 01 00000</t>
  </si>
  <si>
    <t>16  0 01 23070</t>
  </si>
  <si>
    <t>16 0 01 23070</t>
  </si>
  <si>
    <t>01</t>
  </si>
  <si>
    <t>07</t>
  </si>
  <si>
    <t>09</t>
  </si>
  <si>
    <t>05</t>
  </si>
  <si>
    <t>03</t>
  </si>
  <si>
    <r>
      <t>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</si>
  <si>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04</t>
  </si>
  <si>
    <t>02</t>
  </si>
  <si>
    <t>08</t>
  </si>
  <si>
    <t>Развитие и обеспечение системы муниципальной службы в Администрации сельского поселения</t>
  </si>
  <si>
    <t>Реализация мероприятий системы муниципального управления в  сельском поселении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</si>
  <si>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</si>
  <si>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</si>
  <si>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120</t>
  </si>
  <si>
    <t>Итого расходов</t>
  </si>
  <si>
    <t xml:space="preserve">Приложение 5                                                                      </t>
  </si>
  <si>
    <t>к решению Совета депутатов Федорковского</t>
  </si>
  <si>
    <t xml:space="preserve">Обеспечение мероприятий по организации работ по сбору и транспортировке твердых бытовых отходов </t>
  </si>
  <si>
    <t xml:space="preserve">Обеспечение содержания мест захоронений </t>
  </si>
  <si>
    <t>Проведение мероприятий по поддержанию в надлежащем порядке мест захоронений</t>
  </si>
  <si>
    <t>Мероприятия по борьбе с борщевиком Сосновского</t>
  </si>
  <si>
    <t>06 0 02 S1520</t>
  </si>
  <si>
    <t>240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</si>
  <si>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</si>
  <si>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>Совершенствование организации дорожного движения автотранспорта и пешеходов на территории сельского поселения</t>
  </si>
  <si>
    <t>2025год</t>
  </si>
  <si>
    <t xml:space="preserve">Осуществление переданных  полномочий субъектов Российской Федерации 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</si>
  <si>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</si>
  <si>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</si>
  <si>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17 0 00 00000</t>
  </si>
  <si>
    <t>17 0 01 00000</t>
  </si>
  <si>
    <t>17 0 01 23220</t>
  </si>
  <si>
    <t>9300 00 26060</t>
  </si>
  <si>
    <t>Муниципальная программа Федорковского сельского поселения «Информатизация Федорковского сельского поселения на 2020-2025 годы»</t>
  </si>
  <si>
    <t xml:space="preserve">Повышение информационно-коммуникационной инфраструктуры Федорковского сельского поселения </t>
  </si>
  <si>
    <t>17 0 02 00000</t>
  </si>
  <si>
    <t>17 0 02 23240</t>
  </si>
  <si>
    <t xml:space="preserve">Софинансирование  на поддержку реализации проектов территориальных общественных самоуправлений, включенных в муниципальную программу развития  территорий  </t>
  </si>
  <si>
    <t xml:space="preserve">Расходы по 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 памятников истории и культуры местного (муниципального) значения, расположенных на территории поселения в пределах полномочий, установленных законодательством РФ на осуществление полномочий по решению вопросов местного значения поселений </t>
  </si>
  <si>
    <t>04 0 05 42040</t>
  </si>
  <si>
    <t xml:space="preserve">Распределение бюджетных ассигнований по целевым статьям (муниципальным программам Федорковского сельского поселения и непрограммным направлениям деятельности), группам и подгруппам видов расходов классификации расходов бюджета Федорковского сельского поселения на 2024год и на плановый период 2025 и 2026 годов  </t>
  </si>
  <si>
    <t>сельского поселения  "О бюджете Федорковского сельского поселения на 2024 год и на плановый период 2025 и 2026 годов"</t>
  </si>
  <si>
    <t>2026год</t>
  </si>
  <si>
    <t>Софинансирование на обустройство и восстановление воинских захоронений</t>
  </si>
  <si>
    <t>04 0 05 S2990</t>
  </si>
  <si>
    <t>Муниципальная программа Федорковского сельского поселения «Совершенствование оборота земель сельскохозяйственного назначения на территории Федорковского сельского поселения на 2020-2025 годы»</t>
  </si>
  <si>
    <t>Реализация мероприятий по оформлению земель сельскохозяйственного назначения на территории Федорковского сельского поселения</t>
  </si>
  <si>
    <t>Эффективное владение, пользование и распоряжение земельными участками в части формирования муниципальной собственности</t>
  </si>
  <si>
    <t>09 0 00 00000</t>
  </si>
  <si>
    <t>09 0 01 00000</t>
  </si>
  <si>
    <t>09 0 01 23460</t>
  </si>
  <si>
    <t>Расходы на ликвидацию стихийных несанкционированных свалок, образовавшихся на территории сельского поселения</t>
  </si>
  <si>
    <t>04 0 01 23820</t>
  </si>
  <si>
    <t>Функционирование Правительства Российской Федерации, высших исполнительных органов  местных администраций</t>
  </si>
  <si>
    <t>Функционирование Правительства Российской Федерации, высших исполнительных органов субъектов Российской Федерации,  местных администраций</t>
  </si>
  <si>
    <t>Обеспечение озеленения территории сельского поселения</t>
  </si>
  <si>
    <t>04 0 01 23150</t>
  </si>
  <si>
    <t>Ремонт и содержание автомобильных дорог общего пользования, местного значения в границах населенных пунктов Федорковского сельского поселения за счёт субсидии</t>
  </si>
  <si>
    <t>Софинансирование на ремонт и содержание автомобильных дорог общего рользования, местного значения в границах населенных пунктов Федорковского сельского поселения</t>
  </si>
  <si>
    <t>Обеспечение эффективного владения, пользования и распоряжения муниципальным имуществом, формирование муниципальной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</si>
</sst>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49" fontId="6" fillId="0" borderId="5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vertical="top" wrapText="1"/>
    </xf>
    <xf numFmtId="49" fontId="7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2" fillId="0" borderId="9" xfId="0" applyFont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justify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abSelected="1" topLeftCell="A121" workbookViewId="0">
      <selection activeCell="A123" sqref="A123:XFD123"/>
    </sheetView>
  </sheetViews>
  <sheetFormatPr defaultRowHeight="15" x14ac:dyDescent="0.25"/>
  <cols>
    <col min="1" max="1" width="30.5703125" customWidth="1"/>
    <col min="2" max="2" width="13.5703125" customWidth="1"/>
    <col min="4" max="5" width="9.28515625" bestFit="1" customWidth="1"/>
    <col min="6" max="6" width="12.42578125" customWidth="1"/>
    <col min="7" max="7" width="13" customWidth="1"/>
    <col min="8" max="8" width="14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9.5" customHeight="1" x14ac:dyDescent="0.25">
      <c r="A2" s="27"/>
      <c r="B2" s="70"/>
      <c r="C2" s="70"/>
      <c r="D2" s="74" t="s">
        <v>137</v>
      </c>
      <c r="E2" s="74"/>
      <c r="F2" s="74"/>
      <c r="G2" s="74"/>
      <c r="H2" s="74"/>
    </row>
    <row r="3" spans="1:8" x14ac:dyDescent="0.25">
      <c r="A3" s="27"/>
      <c r="B3" s="71"/>
      <c r="C3" s="71"/>
      <c r="D3" s="75" t="s">
        <v>138</v>
      </c>
      <c r="E3" s="75"/>
      <c r="F3" s="75"/>
      <c r="G3" s="75"/>
      <c r="H3" s="75"/>
    </row>
    <row r="4" spans="1:8" ht="30.75" customHeight="1" x14ac:dyDescent="0.25">
      <c r="A4" s="27"/>
      <c r="B4" s="28"/>
      <c r="C4" s="28"/>
      <c r="D4" s="75" t="s">
        <v>163</v>
      </c>
      <c r="E4" s="75"/>
      <c r="F4" s="75"/>
      <c r="G4" s="75"/>
      <c r="H4" s="75"/>
    </row>
    <row r="5" spans="1:8" ht="0.75" hidden="1" customHeight="1" x14ac:dyDescent="0.25">
      <c r="A5" s="27"/>
      <c r="B5" s="28"/>
      <c r="C5" s="28"/>
      <c r="D5" s="76"/>
      <c r="E5" s="76"/>
      <c r="F5" s="76"/>
      <c r="G5" s="76"/>
      <c r="H5" s="76"/>
    </row>
    <row r="6" spans="1:8" hidden="1" x14ac:dyDescent="0.25">
      <c r="A6" s="27"/>
      <c r="B6" s="28"/>
      <c r="C6" s="28"/>
      <c r="D6" s="76"/>
      <c r="E6" s="76"/>
      <c r="F6" s="76"/>
      <c r="G6" s="76"/>
      <c r="H6" s="76"/>
    </row>
    <row r="7" spans="1:8" ht="34.5" customHeight="1" x14ac:dyDescent="0.25">
      <c r="A7" s="72" t="s">
        <v>162</v>
      </c>
      <c r="B7" s="72"/>
      <c r="C7" s="72"/>
      <c r="D7" s="72"/>
      <c r="E7" s="72"/>
      <c r="F7" s="72"/>
      <c r="G7" s="72"/>
      <c r="H7" s="72"/>
    </row>
    <row r="8" spans="1:8" x14ac:dyDescent="0.25">
      <c r="A8" s="72"/>
      <c r="B8" s="72"/>
      <c r="C8" s="72"/>
      <c r="D8" s="72"/>
      <c r="E8" s="72"/>
      <c r="F8" s="72"/>
      <c r="G8" s="72"/>
      <c r="H8" s="72"/>
    </row>
    <row r="9" spans="1:8" ht="15.75" customHeight="1" thickBot="1" x14ac:dyDescent="0.3">
      <c r="A9" s="2"/>
      <c r="B9" s="2"/>
      <c r="C9" s="3"/>
      <c r="D9" s="2"/>
      <c r="E9" s="73" t="s">
        <v>0</v>
      </c>
      <c r="F9" s="73"/>
      <c r="G9" s="73"/>
      <c r="H9" s="73"/>
    </row>
    <row r="10" spans="1:8" x14ac:dyDescent="0.25">
      <c r="A10" s="38" t="s">
        <v>1</v>
      </c>
      <c r="B10" s="5" t="s">
        <v>2</v>
      </c>
      <c r="C10" s="6" t="s">
        <v>3</v>
      </c>
      <c r="D10" s="5" t="s">
        <v>4</v>
      </c>
      <c r="E10" s="5" t="s">
        <v>5</v>
      </c>
      <c r="F10" s="7" t="s">
        <v>6</v>
      </c>
      <c r="G10" s="69" t="s">
        <v>147</v>
      </c>
      <c r="H10" s="69" t="s">
        <v>164</v>
      </c>
    </row>
    <row r="11" spans="1:8" ht="76.5" x14ac:dyDescent="0.25">
      <c r="A11" s="39" t="s">
        <v>8</v>
      </c>
      <c r="B11" s="8" t="s">
        <v>9</v>
      </c>
      <c r="C11" s="8"/>
      <c r="D11" s="8"/>
      <c r="E11" s="8"/>
      <c r="F11" s="9">
        <f t="shared" ref="F11:G15" si="0">F12</f>
        <v>20.059999999999999</v>
      </c>
      <c r="G11" s="9">
        <f t="shared" si="0"/>
        <v>20.059999999999999</v>
      </c>
      <c r="H11" s="9">
        <f>H12</f>
        <v>20.059999999999999</v>
      </c>
    </row>
    <row r="12" spans="1:8" ht="54" customHeight="1" x14ac:dyDescent="0.25">
      <c r="A12" s="40" t="s">
        <v>131</v>
      </c>
      <c r="B12" s="10" t="s">
        <v>10</v>
      </c>
      <c r="C12" s="8"/>
      <c r="D12" s="8"/>
      <c r="E12" s="8"/>
      <c r="F12" s="11">
        <f t="shared" si="0"/>
        <v>20.059999999999999</v>
      </c>
      <c r="G12" s="11">
        <f t="shared" si="0"/>
        <v>20.059999999999999</v>
      </c>
      <c r="H12" s="11">
        <f>H13</f>
        <v>20.059999999999999</v>
      </c>
    </row>
    <row r="13" spans="1:8" ht="40.5" customHeight="1" x14ac:dyDescent="0.25">
      <c r="A13" s="4" t="s">
        <v>132</v>
      </c>
      <c r="B13" s="10" t="s">
        <v>11</v>
      </c>
      <c r="C13" s="8"/>
      <c r="D13" s="8"/>
      <c r="E13" s="8"/>
      <c r="F13" s="11">
        <f t="shared" si="0"/>
        <v>20.059999999999999</v>
      </c>
      <c r="G13" s="11">
        <f t="shared" si="0"/>
        <v>20.059999999999999</v>
      </c>
      <c r="H13" s="11">
        <f>H14</f>
        <v>20.059999999999999</v>
      </c>
    </row>
    <row r="14" spans="1:8" x14ac:dyDescent="0.25">
      <c r="A14" s="40" t="s">
        <v>12</v>
      </c>
      <c r="B14" s="10" t="s">
        <v>11</v>
      </c>
      <c r="C14" s="10" t="s">
        <v>122</v>
      </c>
      <c r="D14" s="10"/>
      <c r="E14" s="10"/>
      <c r="F14" s="11">
        <f t="shared" si="0"/>
        <v>20.059999999999999</v>
      </c>
      <c r="G14" s="11">
        <f t="shared" si="0"/>
        <v>20.059999999999999</v>
      </c>
      <c r="H14" s="11">
        <f>H15</f>
        <v>20.059999999999999</v>
      </c>
    </row>
    <row r="15" spans="1:8" ht="25.5" x14ac:dyDescent="0.25">
      <c r="A15" s="4" t="s">
        <v>7</v>
      </c>
      <c r="B15" s="10" t="s">
        <v>11</v>
      </c>
      <c r="C15" s="10" t="s">
        <v>122</v>
      </c>
      <c r="D15" s="10">
        <v>13</v>
      </c>
      <c r="E15" s="10"/>
      <c r="F15" s="11">
        <f t="shared" si="0"/>
        <v>20.059999999999999</v>
      </c>
      <c r="G15" s="11">
        <f t="shared" si="0"/>
        <v>20.059999999999999</v>
      </c>
      <c r="H15" s="11">
        <f>H16</f>
        <v>20.059999999999999</v>
      </c>
    </row>
    <row r="16" spans="1:8" ht="42" customHeight="1" x14ac:dyDescent="0.25">
      <c r="A16" s="37" t="s">
        <v>13</v>
      </c>
      <c r="B16" s="10" t="s">
        <v>11</v>
      </c>
      <c r="C16" s="10" t="s">
        <v>122</v>
      </c>
      <c r="D16" s="10">
        <v>13</v>
      </c>
      <c r="E16" s="10">
        <v>240</v>
      </c>
      <c r="F16" s="11">
        <v>20.059999999999999</v>
      </c>
      <c r="G16" s="58">
        <v>20.059999999999999</v>
      </c>
      <c r="H16" s="58">
        <v>20.059999999999999</v>
      </c>
    </row>
    <row r="17" spans="1:8" ht="76.5" x14ac:dyDescent="0.25">
      <c r="A17" s="39" t="s">
        <v>14</v>
      </c>
      <c r="B17" s="8" t="s">
        <v>15</v>
      </c>
      <c r="C17" s="8"/>
      <c r="D17" s="8"/>
      <c r="E17" s="8"/>
      <c r="F17" s="9">
        <f>F18+F24+F28</f>
        <v>669.69200000000001</v>
      </c>
      <c r="G17" s="9">
        <f>G18+G24+G28</f>
        <v>669.69200000000001</v>
      </c>
      <c r="H17" s="9">
        <f>H18+H24+H28</f>
        <v>669.69200000000001</v>
      </c>
    </row>
    <row r="18" spans="1:8" ht="107.25" customHeight="1" x14ac:dyDescent="0.25">
      <c r="A18" s="4" t="s">
        <v>16</v>
      </c>
      <c r="B18" s="10" t="s">
        <v>17</v>
      </c>
      <c r="C18" s="8"/>
      <c r="D18" s="8"/>
      <c r="E18" s="8"/>
      <c r="F18" s="11">
        <f t="shared" ref="F18:G22" si="1">F19</f>
        <v>554.99199999999996</v>
      </c>
      <c r="G18" s="11">
        <f t="shared" si="1"/>
        <v>554.99199999999996</v>
      </c>
      <c r="H18" s="11">
        <f>H19</f>
        <v>554.99199999999996</v>
      </c>
    </row>
    <row r="19" spans="1:8" ht="53.25" customHeight="1" x14ac:dyDescent="0.25">
      <c r="A19" s="40" t="s">
        <v>18</v>
      </c>
      <c r="B19" s="10" t="s">
        <v>19</v>
      </c>
      <c r="C19" s="8"/>
      <c r="D19" s="8"/>
      <c r="E19" s="8"/>
      <c r="F19" s="11">
        <f t="shared" si="1"/>
        <v>554.99199999999996</v>
      </c>
      <c r="G19" s="11">
        <f t="shared" si="1"/>
        <v>554.99199999999996</v>
      </c>
      <c r="H19" s="11">
        <f>H20</f>
        <v>554.99199999999996</v>
      </c>
    </row>
    <row r="20" spans="1:8" ht="57" customHeight="1" x14ac:dyDescent="0.25">
      <c r="A20" s="40" t="s">
        <v>20</v>
      </c>
      <c r="B20" s="10" t="s">
        <v>21</v>
      </c>
      <c r="C20" s="8"/>
      <c r="D20" s="8"/>
      <c r="E20" s="8"/>
      <c r="F20" s="11">
        <f t="shared" si="1"/>
        <v>554.99199999999996</v>
      </c>
      <c r="G20" s="11">
        <f t="shared" si="1"/>
        <v>554.99199999999996</v>
      </c>
      <c r="H20" s="11">
        <f>H21</f>
        <v>554.99199999999996</v>
      </c>
    </row>
    <row r="21" spans="1:8" x14ac:dyDescent="0.25">
      <c r="A21" s="40" t="s">
        <v>12</v>
      </c>
      <c r="B21" s="10" t="s">
        <v>21</v>
      </c>
      <c r="C21" s="10" t="s">
        <v>122</v>
      </c>
      <c r="D21" s="10"/>
      <c r="E21" s="10"/>
      <c r="F21" s="11">
        <f t="shared" si="1"/>
        <v>554.99199999999996</v>
      </c>
      <c r="G21" s="11">
        <f t="shared" si="1"/>
        <v>554.99199999999996</v>
      </c>
      <c r="H21" s="11">
        <f>H22</f>
        <v>554.99199999999996</v>
      </c>
    </row>
    <row r="22" spans="1:8" ht="25.5" x14ac:dyDescent="0.25">
      <c r="A22" s="4" t="s">
        <v>7</v>
      </c>
      <c r="B22" s="10" t="s">
        <v>21</v>
      </c>
      <c r="C22" s="10" t="s">
        <v>122</v>
      </c>
      <c r="D22" s="10">
        <v>13</v>
      </c>
      <c r="E22" s="10"/>
      <c r="F22" s="11">
        <f t="shared" si="1"/>
        <v>554.99199999999996</v>
      </c>
      <c r="G22" s="11">
        <f t="shared" si="1"/>
        <v>554.99199999999996</v>
      </c>
      <c r="H22" s="11">
        <f>H23</f>
        <v>554.99199999999996</v>
      </c>
    </row>
    <row r="23" spans="1:8" x14ac:dyDescent="0.25">
      <c r="A23" s="4" t="s">
        <v>22</v>
      </c>
      <c r="B23" s="10" t="s">
        <v>21</v>
      </c>
      <c r="C23" s="10" t="s">
        <v>122</v>
      </c>
      <c r="D23" s="10">
        <v>13</v>
      </c>
      <c r="E23" s="10">
        <v>540</v>
      </c>
      <c r="F23" s="11">
        <v>554.99199999999996</v>
      </c>
      <c r="G23" s="58">
        <v>554.99199999999996</v>
      </c>
      <c r="H23" s="58">
        <v>554.99199999999996</v>
      </c>
    </row>
    <row r="24" spans="1:8" ht="76.5" x14ac:dyDescent="0.25">
      <c r="A24" s="40" t="s">
        <v>23</v>
      </c>
      <c r="B24" s="10" t="s">
        <v>24</v>
      </c>
      <c r="C24" s="10"/>
      <c r="D24" s="10"/>
      <c r="E24" s="10"/>
      <c r="F24" s="11">
        <f t="shared" ref="F24:G26" si="2">F25</f>
        <v>40.200000000000003</v>
      </c>
      <c r="G24" s="11">
        <f t="shared" si="2"/>
        <v>40.200000000000003</v>
      </c>
      <c r="H24" s="11">
        <f>H25</f>
        <v>40.200000000000003</v>
      </c>
    </row>
    <row r="25" spans="1:8" x14ac:dyDescent="0.25">
      <c r="A25" s="4" t="s">
        <v>25</v>
      </c>
      <c r="B25" s="10" t="s">
        <v>24</v>
      </c>
      <c r="C25" s="10" t="s">
        <v>123</v>
      </c>
      <c r="D25" s="8"/>
      <c r="E25" s="8"/>
      <c r="F25" s="11">
        <f t="shared" si="2"/>
        <v>40.200000000000003</v>
      </c>
      <c r="G25" s="11">
        <f t="shared" si="2"/>
        <v>40.200000000000003</v>
      </c>
      <c r="H25" s="11">
        <f>H26</f>
        <v>40.200000000000003</v>
      </c>
    </row>
    <row r="26" spans="1:8" ht="25.5" x14ac:dyDescent="0.25">
      <c r="A26" s="4" t="s">
        <v>26</v>
      </c>
      <c r="B26" s="10" t="s">
        <v>24</v>
      </c>
      <c r="C26" s="10" t="s">
        <v>123</v>
      </c>
      <c r="D26" s="10" t="s">
        <v>123</v>
      </c>
      <c r="E26" s="8"/>
      <c r="F26" s="11">
        <f t="shared" si="2"/>
        <v>40.200000000000003</v>
      </c>
      <c r="G26" s="11">
        <f t="shared" si="2"/>
        <v>40.200000000000003</v>
      </c>
      <c r="H26" s="11">
        <f>H27</f>
        <v>40.200000000000003</v>
      </c>
    </row>
    <row r="27" spans="1:8" x14ac:dyDescent="0.25">
      <c r="A27" s="4" t="s">
        <v>22</v>
      </c>
      <c r="B27" s="10" t="s">
        <v>24</v>
      </c>
      <c r="C27" s="10" t="s">
        <v>123</v>
      </c>
      <c r="D27" s="10" t="s">
        <v>123</v>
      </c>
      <c r="E27" s="10">
        <v>540</v>
      </c>
      <c r="F27" s="11">
        <v>40.200000000000003</v>
      </c>
      <c r="G27" s="58">
        <v>40.200000000000003</v>
      </c>
      <c r="H27" s="58">
        <v>40.200000000000003</v>
      </c>
    </row>
    <row r="28" spans="1:8" ht="129.75" customHeight="1" x14ac:dyDescent="0.25">
      <c r="A28" s="40" t="s">
        <v>27</v>
      </c>
      <c r="B28" s="10" t="s">
        <v>28</v>
      </c>
      <c r="C28" s="10"/>
      <c r="D28" s="10"/>
      <c r="E28" s="10"/>
      <c r="F28" s="11">
        <f t="shared" ref="F28:G30" si="3">F29</f>
        <v>74.5</v>
      </c>
      <c r="G28" s="11">
        <f t="shared" si="3"/>
        <v>74.5</v>
      </c>
      <c r="H28" s="11">
        <f>H29</f>
        <v>74.5</v>
      </c>
    </row>
    <row r="29" spans="1:8" x14ac:dyDescent="0.25">
      <c r="A29" s="4" t="s">
        <v>29</v>
      </c>
      <c r="B29" s="10" t="s">
        <v>28</v>
      </c>
      <c r="C29" s="10">
        <v>11</v>
      </c>
      <c r="D29" s="10"/>
      <c r="E29" s="10"/>
      <c r="F29" s="11">
        <f t="shared" si="3"/>
        <v>74.5</v>
      </c>
      <c r="G29" s="11">
        <f t="shared" si="3"/>
        <v>74.5</v>
      </c>
      <c r="H29" s="11">
        <f>H30</f>
        <v>74.5</v>
      </c>
    </row>
    <row r="30" spans="1:8" x14ac:dyDescent="0.25">
      <c r="A30" s="4" t="s">
        <v>30</v>
      </c>
      <c r="B30" s="10" t="s">
        <v>28</v>
      </c>
      <c r="C30" s="10">
        <v>11</v>
      </c>
      <c r="D30" s="10" t="s">
        <v>122</v>
      </c>
      <c r="E30" s="10"/>
      <c r="F30" s="11">
        <f t="shared" si="3"/>
        <v>74.5</v>
      </c>
      <c r="G30" s="11">
        <f t="shared" si="3"/>
        <v>74.5</v>
      </c>
      <c r="H30" s="11">
        <f>H31</f>
        <v>74.5</v>
      </c>
    </row>
    <row r="31" spans="1:8" x14ac:dyDescent="0.25">
      <c r="A31" s="4" t="s">
        <v>22</v>
      </c>
      <c r="B31" s="10" t="s">
        <v>28</v>
      </c>
      <c r="C31" s="10">
        <v>11</v>
      </c>
      <c r="D31" s="10" t="s">
        <v>122</v>
      </c>
      <c r="E31" s="10">
        <v>540</v>
      </c>
      <c r="F31" s="11">
        <v>74.5</v>
      </c>
      <c r="G31" s="58">
        <v>74.5</v>
      </c>
      <c r="H31" s="58">
        <v>74.5</v>
      </c>
    </row>
    <row r="32" spans="1:8" ht="76.5" x14ac:dyDescent="0.25">
      <c r="A32" s="39" t="s">
        <v>31</v>
      </c>
      <c r="B32" s="8" t="s">
        <v>32</v>
      </c>
      <c r="C32" s="8"/>
      <c r="D32" s="8"/>
      <c r="E32" s="8"/>
      <c r="F32" s="9">
        <f>F33+F58+F63+F76</f>
        <v>4304.67</v>
      </c>
      <c r="G32" s="14">
        <f t="shared" ref="G32:H32" si="4">G33+G58+G63+G76</f>
        <v>2164.5969999999998</v>
      </c>
      <c r="H32" s="14">
        <f t="shared" si="4"/>
        <v>2179.3759999999997</v>
      </c>
    </row>
    <row r="33" spans="1:8" ht="30.75" customHeight="1" x14ac:dyDescent="0.25">
      <c r="A33" s="41" t="s">
        <v>33</v>
      </c>
      <c r="B33" s="10" t="s">
        <v>34</v>
      </c>
      <c r="C33" s="10"/>
      <c r="D33" s="10"/>
      <c r="E33" s="10"/>
      <c r="F33" s="11">
        <f>F34+F38+F42+F46+F54+F50</f>
        <v>3854.0259999999998</v>
      </c>
      <c r="G33" s="67">
        <f t="shared" ref="G33:H33" si="5">G34+G38+G42+G46+G54+G50</f>
        <v>1868.3919999999998</v>
      </c>
      <c r="H33" s="67">
        <f t="shared" si="5"/>
        <v>1883.1709999999998</v>
      </c>
    </row>
    <row r="34" spans="1:8" ht="29.25" customHeight="1" x14ac:dyDescent="0.25">
      <c r="A34" s="42" t="s">
        <v>35</v>
      </c>
      <c r="B34" s="10" t="s">
        <v>36</v>
      </c>
      <c r="C34" s="10"/>
      <c r="D34" s="10"/>
      <c r="E34" s="10"/>
      <c r="F34" s="11">
        <f t="shared" ref="F34:H36" si="6">F35</f>
        <v>3000.9119999999998</v>
      </c>
      <c r="G34" s="11">
        <f t="shared" si="6"/>
        <v>1207.278</v>
      </c>
      <c r="H34" s="11">
        <f t="shared" si="6"/>
        <v>1247.357</v>
      </c>
    </row>
    <row r="35" spans="1:8" x14ac:dyDescent="0.25">
      <c r="A35" s="41" t="s">
        <v>37</v>
      </c>
      <c r="B35" s="10" t="s">
        <v>36</v>
      </c>
      <c r="C35" s="10" t="s">
        <v>125</v>
      </c>
      <c r="D35" s="10"/>
      <c r="E35" s="10"/>
      <c r="F35" s="11">
        <f t="shared" si="6"/>
        <v>3000.9119999999998</v>
      </c>
      <c r="G35" s="11">
        <f t="shared" si="6"/>
        <v>1207.278</v>
      </c>
      <c r="H35" s="11">
        <f t="shared" si="6"/>
        <v>1247.357</v>
      </c>
    </row>
    <row r="36" spans="1:8" ht="18.75" customHeight="1" x14ac:dyDescent="0.25">
      <c r="A36" s="4" t="s">
        <v>38</v>
      </c>
      <c r="B36" s="10" t="s">
        <v>36</v>
      </c>
      <c r="C36" s="10" t="s">
        <v>125</v>
      </c>
      <c r="D36" s="10" t="s">
        <v>126</v>
      </c>
      <c r="E36" s="10"/>
      <c r="F36" s="11">
        <f t="shared" si="6"/>
        <v>3000.9119999999998</v>
      </c>
      <c r="G36" s="11">
        <f t="shared" si="6"/>
        <v>1207.278</v>
      </c>
      <c r="H36" s="11">
        <f t="shared" si="6"/>
        <v>1247.357</v>
      </c>
    </row>
    <row r="37" spans="1:8" ht="42" customHeight="1" x14ac:dyDescent="0.25">
      <c r="A37" s="37" t="s">
        <v>13</v>
      </c>
      <c r="B37" s="10" t="s">
        <v>36</v>
      </c>
      <c r="C37" s="10" t="s">
        <v>125</v>
      </c>
      <c r="D37" s="10" t="s">
        <v>126</v>
      </c>
      <c r="E37" s="10">
        <v>240</v>
      </c>
      <c r="F37" s="11">
        <v>3000.9119999999998</v>
      </c>
      <c r="G37" s="11">
        <v>1207.278</v>
      </c>
      <c r="H37" s="11">
        <v>1247.357</v>
      </c>
    </row>
    <row r="38" spans="1:8" ht="51" x14ac:dyDescent="0.25">
      <c r="A38" s="40" t="s">
        <v>139</v>
      </c>
      <c r="B38" s="10" t="s">
        <v>39</v>
      </c>
      <c r="C38" s="10"/>
      <c r="D38" s="10"/>
      <c r="E38" s="10"/>
      <c r="F38" s="11">
        <f t="shared" ref="F38:H40" si="7">F39</f>
        <v>184.214</v>
      </c>
      <c r="G38" s="11">
        <f t="shared" si="7"/>
        <v>184.214</v>
      </c>
      <c r="H38" s="11">
        <f t="shared" si="7"/>
        <v>184.214</v>
      </c>
    </row>
    <row r="39" spans="1:8" x14ac:dyDescent="0.25">
      <c r="A39" s="4" t="s">
        <v>37</v>
      </c>
      <c r="B39" s="10" t="s">
        <v>39</v>
      </c>
      <c r="C39" s="10" t="s">
        <v>125</v>
      </c>
      <c r="D39" s="10"/>
      <c r="E39" s="10"/>
      <c r="F39" s="11">
        <f t="shared" si="7"/>
        <v>184.214</v>
      </c>
      <c r="G39" s="11">
        <f t="shared" si="7"/>
        <v>184.214</v>
      </c>
      <c r="H39" s="11">
        <f t="shared" si="7"/>
        <v>184.214</v>
      </c>
    </row>
    <row r="40" spans="1:8" x14ac:dyDescent="0.25">
      <c r="A40" s="4" t="s">
        <v>38</v>
      </c>
      <c r="B40" s="10" t="s">
        <v>39</v>
      </c>
      <c r="C40" s="10" t="s">
        <v>125</v>
      </c>
      <c r="D40" s="10" t="s">
        <v>126</v>
      </c>
      <c r="E40" s="10"/>
      <c r="F40" s="11">
        <f t="shared" si="7"/>
        <v>184.214</v>
      </c>
      <c r="G40" s="11">
        <f t="shared" si="7"/>
        <v>184.214</v>
      </c>
      <c r="H40" s="11">
        <f t="shared" si="7"/>
        <v>184.214</v>
      </c>
    </row>
    <row r="41" spans="1:8" ht="44.25" customHeight="1" x14ac:dyDescent="0.25">
      <c r="A41" s="37" t="s">
        <v>13</v>
      </c>
      <c r="B41" s="10" t="s">
        <v>39</v>
      </c>
      <c r="C41" s="10" t="s">
        <v>125</v>
      </c>
      <c r="D41" s="10" t="s">
        <v>126</v>
      </c>
      <c r="E41" s="10">
        <v>240</v>
      </c>
      <c r="F41" s="11">
        <v>184.214</v>
      </c>
      <c r="G41" s="58">
        <v>184.214</v>
      </c>
      <c r="H41" s="58">
        <v>184.214</v>
      </c>
    </row>
    <row r="42" spans="1:8" ht="25.5" x14ac:dyDescent="0.25">
      <c r="A42" s="40" t="s">
        <v>142</v>
      </c>
      <c r="B42" s="10" t="s">
        <v>40</v>
      </c>
      <c r="C42" s="10"/>
      <c r="D42" s="10"/>
      <c r="E42" s="10"/>
      <c r="F42" s="11">
        <f t="shared" ref="F42:H44" si="8">F43</f>
        <v>179.6</v>
      </c>
      <c r="G42" s="11">
        <f t="shared" si="8"/>
        <v>179.6</v>
      </c>
      <c r="H42" s="11">
        <f t="shared" si="8"/>
        <v>179.6</v>
      </c>
    </row>
    <row r="43" spans="1:8" x14ac:dyDescent="0.25">
      <c r="A43" s="4" t="s">
        <v>37</v>
      </c>
      <c r="B43" s="10" t="s">
        <v>40</v>
      </c>
      <c r="C43" s="10" t="s">
        <v>125</v>
      </c>
      <c r="D43" s="10"/>
      <c r="E43" s="10"/>
      <c r="F43" s="11">
        <f t="shared" si="8"/>
        <v>179.6</v>
      </c>
      <c r="G43" s="11">
        <f t="shared" si="8"/>
        <v>179.6</v>
      </c>
      <c r="H43" s="11">
        <f t="shared" si="8"/>
        <v>179.6</v>
      </c>
    </row>
    <row r="44" spans="1:8" x14ac:dyDescent="0.25">
      <c r="A44" s="4" t="s">
        <v>38</v>
      </c>
      <c r="B44" s="10" t="s">
        <v>40</v>
      </c>
      <c r="C44" s="10" t="s">
        <v>125</v>
      </c>
      <c r="D44" s="10" t="s">
        <v>126</v>
      </c>
      <c r="E44" s="10"/>
      <c r="F44" s="11">
        <f>F45</f>
        <v>179.6</v>
      </c>
      <c r="G44" s="58">
        <f t="shared" si="8"/>
        <v>179.6</v>
      </c>
      <c r="H44" s="58">
        <f t="shared" si="8"/>
        <v>179.6</v>
      </c>
    </row>
    <row r="45" spans="1:8" ht="42" customHeight="1" x14ac:dyDescent="0.25">
      <c r="A45" s="37" t="s">
        <v>13</v>
      </c>
      <c r="B45" s="10" t="s">
        <v>40</v>
      </c>
      <c r="C45" s="10" t="s">
        <v>125</v>
      </c>
      <c r="D45" s="10" t="s">
        <v>126</v>
      </c>
      <c r="E45" s="10">
        <v>240</v>
      </c>
      <c r="F45" s="11">
        <v>179.6</v>
      </c>
      <c r="G45" s="58">
        <v>179.6</v>
      </c>
      <c r="H45" s="58">
        <v>179.6</v>
      </c>
    </row>
    <row r="46" spans="1:8" ht="28.5" customHeight="1" x14ac:dyDescent="0.25">
      <c r="A46" s="40" t="s">
        <v>41</v>
      </c>
      <c r="B46" s="10" t="s">
        <v>42</v>
      </c>
      <c r="C46" s="10"/>
      <c r="D46" s="10"/>
      <c r="E46" s="10"/>
      <c r="F46" s="11">
        <f t="shared" ref="F46:H48" si="9">F47</f>
        <v>230</v>
      </c>
      <c r="G46" s="11">
        <f t="shared" si="9"/>
        <v>0</v>
      </c>
      <c r="H46" s="11">
        <f t="shared" si="9"/>
        <v>0</v>
      </c>
    </row>
    <row r="47" spans="1:8" x14ac:dyDescent="0.25">
      <c r="A47" s="4" t="s">
        <v>37</v>
      </c>
      <c r="B47" s="10" t="s">
        <v>42</v>
      </c>
      <c r="C47" s="10" t="s">
        <v>125</v>
      </c>
      <c r="D47" s="10"/>
      <c r="E47" s="10"/>
      <c r="F47" s="11">
        <f t="shared" si="9"/>
        <v>230</v>
      </c>
      <c r="G47" s="11">
        <f t="shared" si="9"/>
        <v>0</v>
      </c>
      <c r="H47" s="11">
        <f t="shared" si="9"/>
        <v>0</v>
      </c>
    </row>
    <row r="48" spans="1:8" x14ac:dyDescent="0.25">
      <c r="A48" s="4" t="s">
        <v>38</v>
      </c>
      <c r="B48" s="10" t="s">
        <v>42</v>
      </c>
      <c r="C48" s="10" t="s">
        <v>125</v>
      </c>
      <c r="D48" s="10" t="s">
        <v>126</v>
      </c>
      <c r="E48" s="10"/>
      <c r="F48" s="11">
        <f t="shared" si="9"/>
        <v>230</v>
      </c>
      <c r="G48" s="11">
        <f t="shared" si="9"/>
        <v>0</v>
      </c>
      <c r="H48" s="11">
        <f t="shared" si="9"/>
        <v>0</v>
      </c>
    </row>
    <row r="49" spans="1:8" ht="39.75" customHeight="1" x14ac:dyDescent="0.25">
      <c r="A49" s="37" t="s">
        <v>13</v>
      </c>
      <c r="B49" s="10" t="s">
        <v>42</v>
      </c>
      <c r="C49" s="10" t="s">
        <v>125</v>
      </c>
      <c r="D49" s="10" t="s">
        <v>126</v>
      </c>
      <c r="E49" s="10">
        <v>240</v>
      </c>
      <c r="F49" s="11">
        <v>230</v>
      </c>
      <c r="G49" s="11">
        <v>0</v>
      </c>
      <c r="H49" s="11">
        <v>0</v>
      </c>
    </row>
    <row r="50" spans="1:8" ht="31.5" customHeight="1" x14ac:dyDescent="0.25">
      <c r="A50" s="37" t="s">
        <v>177</v>
      </c>
      <c r="B50" s="68" t="s">
        <v>178</v>
      </c>
      <c r="C50" s="68"/>
      <c r="D50" s="68"/>
      <c r="E50" s="68"/>
      <c r="F50" s="67">
        <f>F51</f>
        <v>100</v>
      </c>
      <c r="G50" s="67">
        <f t="shared" ref="G50:H50" si="10">G51</f>
        <v>100</v>
      </c>
      <c r="H50" s="67">
        <f t="shared" si="10"/>
        <v>100</v>
      </c>
    </row>
    <row r="51" spans="1:8" ht="18.75" customHeight="1" x14ac:dyDescent="0.25">
      <c r="A51" s="4" t="s">
        <v>37</v>
      </c>
      <c r="B51" s="68" t="s">
        <v>178</v>
      </c>
      <c r="C51" s="68" t="s">
        <v>125</v>
      </c>
      <c r="D51" s="68"/>
      <c r="E51" s="68"/>
      <c r="F51" s="67">
        <f>F52</f>
        <v>100</v>
      </c>
      <c r="G51" s="67">
        <f t="shared" ref="G51:H51" si="11">G52</f>
        <v>100</v>
      </c>
      <c r="H51" s="67">
        <f t="shared" si="11"/>
        <v>100</v>
      </c>
    </row>
    <row r="52" spans="1:8" ht="17.25" customHeight="1" x14ac:dyDescent="0.25">
      <c r="A52" s="4" t="s">
        <v>38</v>
      </c>
      <c r="B52" s="68" t="s">
        <v>178</v>
      </c>
      <c r="C52" s="68" t="s">
        <v>125</v>
      </c>
      <c r="D52" s="68" t="s">
        <v>126</v>
      </c>
      <c r="E52" s="68"/>
      <c r="F52" s="67">
        <f>F53</f>
        <v>100</v>
      </c>
      <c r="G52" s="67">
        <f t="shared" ref="G52:H52" si="12">G53</f>
        <v>100</v>
      </c>
      <c r="H52" s="67">
        <f t="shared" si="12"/>
        <v>100</v>
      </c>
    </row>
    <row r="53" spans="1:8" ht="39.75" customHeight="1" x14ac:dyDescent="0.25">
      <c r="A53" s="37" t="s">
        <v>13</v>
      </c>
      <c r="B53" s="68" t="s">
        <v>178</v>
      </c>
      <c r="C53" s="68" t="s">
        <v>125</v>
      </c>
      <c r="D53" s="68" t="s">
        <v>126</v>
      </c>
      <c r="E53" s="68">
        <v>240</v>
      </c>
      <c r="F53" s="67">
        <v>100</v>
      </c>
      <c r="G53" s="67">
        <v>100</v>
      </c>
      <c r="H53" s="67">
        <v>100</v>
      </c>
    </row>
    <row r="54" spans="1:8" ht="56.25" customHeight="1" x14ac:dyDescent="0.25">
      <c r="A54" s="37" t="s">
        <v>173</v>
      </c>
      <c r="B54" s="65" t="s">
        <v>174</v>
      </c>
      <c r="C54" s="63"/>
      <c r="D54" s="63"/>
      <c r="E54" s="63"/>
      <c r="F54" s="62">
        <f>F55</f>
        <v>159.30000000000001</v>
      </c>
      <c r="G54" s="64">
        <f t="shared" ref="G54:H54" si="13">G55</f>
        <v>197.3</v>
      </c>
      <c r="H54" s="64">
        <f t="shared" si="13"/>
        <v>172</v>
      </c>
    </row>
    <row r="55" spans="1:8" ht="19.5" customHeight="1" x14ac:dyDescent="0.25">
      <c r="A55" s="4" t="s">
        <v>37</v>
      </c>
      <c r="B55" s="65" t="s">
        <v>174</v>
      </c>
      <c r="C55" s="63" t="s">
        <v>125</v>
      </c>
      <c r="D55" s="63"/>
      <c r="E55" s="63"/>
      <c r="F55" s="62">
        <f>F56</f>
        <v>159.30000000000001</v>
      </c>
      <c r="G55" s="64">
        <f t="shared" ref="G55:H55" si="14">G56</f>
        <v>197.3</v>
      </c>
      <c r="H55" s="64">
        <f t="shared" si="14"/>
        <v>172</v>
      </c>
    </row>
    <row r="56" spans="1:8" ht="18.75" customHeight="1" x14ac:dyDescent="0.25">
      <c r="A56" s="4" t="s">
        <v>38</v>
      </c>
      <c r="B56" s="65" t="s">
        <v>174</v>
      </c>
      <c r="C56" s="65" t="s">
        <v>125</v>
      </c>
      <c r="D56" s="65" t="s">
        <v>126</v>
      </c>
      <c r="E56" s="63"/>
      <c r="F56" s="62">
        <f>F57</f>
        <v>159.30000000000001</v>
      </c>
      <c r="G56" s="64">
        <f t="shared" ref="G56:H56" si="15">G57</f>
        <v>197.3</v>
      </c>
      <c r="H56" s="64">
        <f t="shared" si="15"/>
        <v>172</v>
      </c>
    </row>
    <row r="57" spans="1:8" ht="40.5" customHeight="1" x14ac:dyDescent="0.25">
      <c r="A57" s="37" t="s">
        <v>13</v>
      </c>
      <c r="B57" s="65" t="s">
        <v>174</v>
      </c>
      <c r="C57" s="65" t="s">
        <v>125</v>
      </c>
      <c r="D57" s="65" t="s">
        <v>126</v>
      </c>
      <c r="E57" s="63" t="s">
        <v>144</v>
      </c>
      <c r="F57" s="62">
        <v>159.30000000000001</v>
      </c>
      <c r="G57" s="62">
        <v>197.3</v>
      </c>
      <c r="H57" s="62">
        <v>172</v>
      </c>
    </row>
    <row r="58" spans="1:8" ht="42.75" customHeight="1" x14ac:dyDescent="0.25">
      <c r="A58" s="32" t="s">
        <v>49</v>
      </c>
      <c r="B58" s="33" t="s">
        <v>50</v>
      </c>
      <c r="C58" s="29"/>
      <c r="D58" s="29"/>
      <c r="E58" s="10"/>
      <c r="F58" s="11">
        <f t="shared" ref="F58:H61" si="16">F59</f>
        <v>44.81</v>
      </c>
      <c r="G58" s="11">
        <f t="shared" si="16"/>
        <v>44.81</v>
      </c>
      <c r="H58" s="11">
        <f>H59</f>
        <v>44.81</v>
      </c>
    </row>
    <row r="59" spans="1:8" ht="39.75" customHeight="1" x14ac:dyDescent="0.25">
      <c r="A59" s="43" t="s">
        <v>51</v>
      </c>
      <c r="B59" s="31" t="s">
        <v>52</v>
      </c>
      <c r="C59" s="30"/>
      <c r="D59" s="30"/>
      <c r="E59" s="22"/>
      <c r="F59" s="23">
        <f t="shared" si="16"/>
        <v>44.81</v>
      </c>
      <c r="G59" s="23">
        <f t="shared" si="16"/>
        <v>44.81</v>
      </c>
      <c r="H59" s="23">
        <f t="shared" si="16"/>
        <v>44.81</v>
      </c>
    </row>
    <row r="60" spans="1:8" ht="28.5" customHeight="1" x14ac:dyDescent="0.25">
      <c r="A60" s="4" t="s">
        <v>53</v>
      </c>
      <c r="B60" s="10" t="s">
        <v>52</v>
      </c>
      <c r="C60" s="10" t="s">
        <v>126</v>
      </c>
      <c r="D60" s="10"/>
      <c r="E60" s="10"/>
      <c r="F60" s="11">
        <f t="shared" si="16"/>
        <v>44.81</v>
      </c>
      <c r="G60" s="11">
        <f t="shared" si="16"/>
        <v>44.81</v>
      </c>
      <c r="H60" s="11">
        <f t="shared" si="16"/>
        <v>44.81</v>
      </c>
    </row>
    <row r="61" spans="1:8" ht="57.75" customHeight="1" x14ac:dyDescent="0.25">
      <c r="A61" s="4" t="s">
        <v>133</v>
      </c>
      <c r="B61" s="10" t="s">
        <v>52</v>
      </c>
      <c r="C61" s="10" t="s">
        <v>126</v>
      </c>
      <c r="D61" s="10">
        <v>10</v>
      </c>
      <c r="E61" s="10"/>
      <c r="F61" s="11">
        <f t="shared" si="16"/>
        <v>44.81</v>
      </c>
      <c r="G61" s="11">
        <f t="shared" si="16"/>
        <v>44.81</v>
      </c>
      <c r="H61" s="11">
        <f t="shared" si="16"/>
        <v>44.81</v>
      </c>
    </row>
    <row r="62" spans="1:8" ht="40.5" customHeight="1" x14ac:dyDescent="0.25">
      <c r="A62" s="37" t="s">
        <v>13</v>
      </c>
      <c r="B62" s="10" t="s">
        <v>52</v>
      </c>
      <c r="C62" s="10" t="s">
        <v>126</v>
      </c>
      <c r="D62" s="10">
        <v>10</v>
      </c>
      <c r="E62" s="10">
        <v>240</v>
      </c>
      <c r="F62" s="11">
        <v>44.81</v>
      </c>
      <c r="G62" s="58">
        <v>44.81</v>
      </c>
      <c r="H62" s="58">
        <v>44.81</v>
      </c>
    </row>
    <row r="63" spans="1:8" ht="42" customHeight="1" x14ac:dyDescent="0.25">
      <c r="A63" s="40" t="s">
        <v>141</v>
      </c>
      <c r="B63" s="10" t="s">
        <v>43</v>
      </c>
      <c r="C63" s="10"/>
      <c r="D63" s="10"/>
      <c r="E63" s="10"/>
      <c r="F63" s="58">
        <f t="shared" ref="F63:H63" si="17">F64+F68+F72</f>
        <v>270.834</v>
      </c>
      <c r="G63" s="58">
        <f t="shared" si="17"/>
        <v>251.39500000000001</v>
      </c>
      <c r="H63" s="58">
        <f t="shared" si="17"/>
        <v>251.39500000000001</v>
      </c>
    </row>
    <row r="64" spans="1:8" ht="32.25" customHeight="1" x14ac:dyDescent="0.25">
      <c r="A64" s="40" t="s">
        <v>140</v>
      </c>
      <c r="B64" s="10" t="s">
        <v>44</v>
      </c>
      <c r="C64" s="10"/>
      <c r="D64" s="10"/>
      <c r="E64" s="10"/>
      <c r="F64" s="11">
        <f t="shared" ref="F64:H66" si="18">F65</f>
        <v>151.39500000000001</v>
      </c>
      <c r="G64" s="11">
        <f t="shared" si="18"/>
        <v>151.39500000000001</v>
      </c>
      <c r="H64" s="11">
        <f t="shared" si="18"/>
        <v>151.39500000000001</v>
      </c>
    </row>
    <row r="65" spans="1:8" ht="21.75" customHeight="1" x14ac:dyDescent="0.25">
      <c r="A65" s="4" t="s">
        <v>37</v>
      </c>
      <c r="B65" s="10" t="s">
        <v>44</v>
      </c>
      <c r="C65" s="10" t="s">
        <v>125</v>
      </c>
      <c r="D65" s="10"/>
      <c r="E65" s="10"/>
      <c r="F65" s="11">
        <f>F66</f>
        <v>151.39500000000001</v>
      </c>
      <c r="G65" s="11">
        <f t="shared" si="18"/>
        <v>151.39500000000001</v>
      </c>
      <c r="H65" s="58">
        <f t="shared" si="18"/>
        <v>151.39500000000001</v>
      </c>
    </row>
    <row r="66" spans="1:8" x14ac:dyDescent="0.25">
      <c r="A66" s="4" t="s">
        <v>38</v>
      </c>
      <c r="B66" s="10" t="s">
        <v>44</v>
      </c>
      <c r="C66" s="10" t="s">
        <v>125</v>
      </c>
      <c r="D66" s="10" t="s">
        <v>126</v>
      </c>
      <c r="E66" s="10"/>
      <c r="F66" s="11">
        <f>F67</f>
        <v>151.39500000000001</v>
      </c>
      <c r="G66" s="11">
        <f t="shared" si="18"/>
        <v>151.39500000000001</v>
      </c>
      <c r="H66" s="11">
        <f t="shared" si="18"/>
        <v>151.39500000000001</v>
      </c>
    </row>
    <row r="67" spans="1:8" ht="40.5" customHeight="1" x14ac:dyDescent="0.25">
      <c r="A67" s="37" t="s">
        <v>13</v>
      </c>
      <c r="B67" s="10" t="s">
        <v>44</v>
      </c>
      <c r="C67" s="10" t="s">
        <v>125</v>
      </c>
      <c r="D67" s="10" t="s">
        <v>126</v>
      </c>
      <c r="E67" s="10">
        <v>240</v>
      </c>
      <c r="F67" s="11">
        <v>151.39500000000001</v>
      </c>
      <c r="G67" s="67">
        <v>151.39500000000001</v>
      </c>
      <c r="H67" s="67">
        <v>151.39500000000001</v>
      </c>
    </row>
    <row r="68" spans="1:8" ht="192.75" customHeight="1" x14ac:dyDescent="0.25">
      <c r="A68" s="37" t="s">
        <v>160</v>
      </c>
      <c r="B68" s="57" t="s">
        <v>161</v>
      </c>
      <c r="C68" s="56"/>
      <c r="D68" s="56"/>
      <c r="E68" s="56"/>
      <c r="F68" s="55">
        <f t="shared" ref="F68:H70" si="19">F69</f>
        <v>100</v>
      </c>
      <c r="G68" s="55">
        <f t="shared" si="19"/>
        <v>100</v>
      </c>
      <c r="H68" s="55">
        <f t="shared" si="19"/>
        <v>100</v>
      </c>
    </row>
    <row r="69" spans="1:8" ht="21" customHeight="1" x14ac:dyDescent="0.25">
      <c r="A69" s="4" t="s">
        <v>37</v>
      </c>
      <c r="B69" s="57" t="s">
        <v>161</v>
      </c>
      <c r="C69" s="56" t="s">
        <v>125</v>
      </c>
      <c r="D69" s="56"/>
      <c r="E69" s="56"/>
      <c r="F69" s="55">
        <f t="shared" si="19"/>
        <v>100</v>
      </c>
      <c r="G69" s="55">
        <f t="shared" si="19"/>
        <v>100</v>
      </c>
      <c r="H69" s="55">
        <f t="shared" si="19"/>
        <v>100</v>
      </c>
    </row>
    <row r="70" spans="1:8" ht="17.25" customHeight="1" x14ac:dyDescent="0.25">
      <c r="A70" s="4" t="s">
        <v>38</v>
      </c>
      <c r="B70" s="57" t="s">
        <v>161</v>
      </c>
      <c r="C70" s="56" t="s">
        <v>125</v>
      </c>
      <c r="D70" s="56" t="s">
        <v>126</v>
      </c>
      <c r="E70" s="56"/>
      <c r="F70" s="55">
        <f t="shared" si="19"/>
        <v>100</v>
      </c>
      <c r="G70" s="55">
        <f t="shared" si="19"/>
        <v>100</v>
      </c>
      <c r="H70" s="55">
        <f t="shared" si="19"/>
        <v>100</v>
      </c>
    </row>
    <row r="71" spans="1:8" ht="40.5" customHeight="1" x14ac:dyDescent="0.25">
      <c r="A71" s="37" t="s">
        <v>13</v>
      </c>
      <c r="B71" s="57" t="s">
        <v>161</v>
      </c>
      <c r="C71" s="56" t="s">
        <v>125</v>
      </c>
      <c r="D71" s="56" t="s">
        <v>126</v>
      </c>
      <c r="E71" s="56" t="s">
        <v>144</v>
      </c>
      <c r="F71" s="55">
        <v>100</v>
      </c>
      <c r="G71" s="58">
        <v>100</v>
      </c>
      <c r="H71" s="58">
        <v>100</v>
      </c>
    </row>
    <row r="72" spans="1:8" ht="39.75" customHeight="1" x14ac:dyDescent="0.25">
      <c r="A72" s="4" t="s">
        <v>165</v>
      </c>
      <c r="B72" s="10" t="s">
        <v>166</v>
      </c>
      <c r="C72" s="10"/>
      <c r="D72" s="10"/>
      <c r="E72" s="10"/>
      <c r="F72" s="11">
        <f>F75</f>
        <v>19.439</v>
      </c>
      <c r="G72" s="11">
        <f>G75</f>
        <v>0</v>
      </c>
      <c r="H72" s="11">
        <f>H75</f>
        <v>0</v>
      </c>
    </row>
    <row r="73" spans="1:8" ht="18" customHeight="1" x14ac:dyDescent="0.25">
      <c r="A73" s="4" t="s">
        <v>37</v>
      </c>
      <c r="B73" s="59" t="s">
        <v>166</v>
      </c>
      <c r="C73" s="10" t="s">
        <v>125</v>
      </c>
      <c r="D73" s="10"/>
      <c r="E73" s="10"/>
      <c r="F73" s="11">
        <f t="shared" ref="F73:H74" si="20">F74</f>
        <v>19.439</v>
      </c>
      <c r="G73" s="11">
        <f t="shared" si="20"/>
        <v>0</v>
      </c>
      <c r="H73" s="11">
        <f t="shared" si="20"/>
        <v>0</v>
      </c>
    </row>
    <row r="74" spans="1:8" ht="16.5" customHeight="1" x14ac:dyDescent="0.25">
      <c r="A74" s="4" t="s">
        <v>38</v>
      </c>
      <c r="B74" s="59" t="s">
        <v>166</v>
      </c>
      <c r="C74" s="10" t="s">
        <v>125</v>
      </c>
      <c r="D74" s="10" t="s">
        <v>126</v>
      </c>
      <c r="E74" s="10"/>
      <c r="F74" s="11">
        <f t="shared" si="20"/>
        <v>19.439</v>
      </c>
      <c r="G74" s="11">
        <f t="shared" si="20"/>
        <v>0</v>
      </c>
      <c r="H74" s="11">
        <f t="shared" si="20"/>
        <v>0</v>
      </c>
    </row>
    <row r="75" spans="1:8" ht="39.75" customHeight="1" x14ac:dyDescent="0.25">
      <c r="A75" s="37" t="s">
        <v>45</v>
      </c>
      <c r="B75" s="59" t="s">
        <v>166</v>
      </c>
      <c r="C75" s="10" t="s">
        <v>125</v>
      </c>
      <c r="D75" s="10" t="s">
        <v>126</v>
      </c>
      <c r="E75" s="10">
        <v>240</v>
      </c>
      <c r="F75" s="11">
        <v>19.439</v>
      </c>
      <c r="G75" s="11">
        <v>0</v>
      </c>
      <c r="H75" s="11">
        <v>0</v>
      </c>
    </row>
    <row r="76" spans="1:8" ht="28.5" customHeight="1" x14ac:dyDescent="0.25">
      <c r="A76" s="42" t="s">
        <v>46</v>
      </c>
      <c r="B76" s="20" t="s">
        <v>47</v>
      </c>
      <c r="C76" s="20"/>
      <c r="D76" s="20"/>
      <c r="E76" s="20"/>
      <c r="F76" s="21">
        <f>F77</f>
        <v>135</v>
      </c>
      <c r="G76" s="21">
        <v>0</v>
      </c>
      <c r="H76" s="21">
        <v>0</v>
      </c>
    </row>
    <row r="77" spans="1:8" ht="80.25" customHeight="1" x14ac:dyDescent="0.25">
      <c r="A77" s="4" t="s">
        <v>159</v>
      </c>
      <c r="B77" s="20" t="s">
        <v>48</v>
      </c>
      <c r="C77" s="10"/>
      <c r="D77" s="10"/>
      <c r="E77" s="10"/>
      <c r="F77" s="11">
        <f>F78</f>
        <v>135</v>
      </c>
      <c r="G77" s="11">
        <v>0</v>
      </c>
      <c r="H77" s="11">
        <v>0</v>
      </c>
    </row>
    <row r="78" spans="1:8" ht="16.5" customHeight="1" x14ac:dyDescent="0.25">
      <c r="A78" s="4" t="s">
        <v>37</v>
      </c>
      <c r="B78" s="20" t="s">
        <v>48</v>
      </c>
      <c r="C78" s="20" t="s">
        <v>125</v>
      </c>
      <c r="D78" s="20"/>
      <c r="E78" s="20"/>
      <c r="F78" s="21">
        <f>F79</f>
        <v>135</v>
      </c>
      <c r="G78" s="21">
        <v>0</v>
      </c>
      <c r="H78" s="21">
        <v>0</v>
      </c>
    </row>
    <row r="79" spans="1:8" ht="18" customHeight="1" x14ac:dyDescent="0.25">
      <c r="A79" s="4" t="s">
        <v>38</v>
      </c>
      <c r="B79" s="10" t="s">
        <v>48</v>
      </c>
      <c r="C79" s="10" t="s">
        <v>125</v>
      </c>
      <c r="D79" s="10" t="s">
        <v>126</v>
      </c>
      <c r="E79" s="10"/>
      <c r="F79" s="11">
        <f>F80</f>
        <v>135</v>
      </c>
      <c r="G79" s="11">
        <v>0</v>
      </c>
      <c r="H79" s="11">
        <v>0</v>
      </c>
    </row>
    <row r="80" spans="1:8" ht="41.25" customHeight="1" x14ac:dyDescent="0.25">
      <c r="A80" s="37" t="s">
        <v>13</v>
      </c>
      <c r="B80" s="24" t="s">
        <v>48</v>
      </c>
      <c r="C80" s="24" t="s">
        <v>125</v>
      </c>
      <c r="D80" s="24" t="s">
        <v>126</v>
      </c>
      <c r="E80" s="24">
        <v>240</v>
      </c>
      <c r="F80" s="25">
        <v>135</v>
      </c>
      <c r="G80" s="25">
        <v>0</v>
      </c>
      <c r="H80" s="25">
        <v>0</v>
      </c>
    </row>
    <row r="81" spans="1:8" ht="91.5" customHeight="1" x14ac:dyDescent="0.25">
      <c r="A81" s="39" t="s">
        <v>54</v>
      </c>
      <c r="B81" s="18" t="s">
        <v>55</v>
      </c>
      <c r="C81" s="18"/>
      <c r="D81" s="18"/>
      <c r="E81" s="18"/>
      <c r="F81" s="19">
        <f t="shared" ref="F81:H85" si="21">F82</f>
        <v>473.46</v>
      </c>
      <c r="G81" s="19">
        <f t="shared" si="21"/>
        <v>330.173</v>
      </c>
      <c r="H81" s="19">
        <f t="shared" si="21"/>
        <v>224.643</v>
      </c>
    </row>
    <row r="82" spans="1:8" ht="25.5" customHeight="1" x14ac:dyDescent="0.25">
      <c r="A82" s="26" t="s">
        <v>127</v>
      </c>
      <c r="B82" s="10" t="s">
        <v>56</v>
      </c>
      <c r="C82" s="10"/>
      <c r="D82" s="10"/>
      <c r="E82" s="10"/>
      <c r="F82" s="11">
        <f t="shared" si="21"/>
        <v>473.46</v>
      </c>
      <c r="G82" s="11">
        <f t="shared" si="21"/>
        <v>330.173</v>
      </c>
      <c r="H82" s="11">
        <f t="shared" si="21"/>
        <v>224.643</v>
      </c>
    </row>
    <row r="83" spans="1:8" ht="54.75" customHeight="1" x14ac:dyDescent="0.25">
      <c r="A83" s="40" t="s">
        <v>57</v>
      </c>
      <c r="B83" s="10" t="s">
        <v>58</v>
      </c>
      <c r="C83" s="10"/>
      <c r="D83" s="10"/>
      <c r="E83" s="10"/>
      <c r="F83" s="11">
        <f t="shared" si="21"/>
        <v>473.46</v>
      </c>
      <c r="G83" s="11">
        <f t="shared" si="21"/>
        <v>330.173</v>
      </c>
      <c r="H83" s="11">
        <f t="shared" si="21"/>
        <v>224.643</v>
      </c>
    </row>
    <row r="84" spans="1:8" ht="27.75" customHeight="1" x14ac:dyDescent="0.25">
      <c r="A84" s="4" t="s">
        <v>53</v>
      </c>
      <c r="B84" s="10" t="s">
        <v>58</v>
      </c>
      <c r="C84" s="10" t="s">
        <v>126</v>
      </c>
      <c r="D84" s="10"/>
      <c r="E84" s="10"/>
      <c r="F84" s="11">
        <f t="shared" si="21"/>
        <v>473.46</v>
      </c>
      <c r="G84" s="11">
        <f t="shared" si="21"/>
        <v>330.173</v>
      </c>
      <c r="H84" s="11">
        <f t="shared" si="21"/>
        <v>224.643</v>
      </c>
    </row>
    <row r="85" spans="1:8" ht="52.5" customHeight="1" x14ac:dyDescent="0.25">
      <c r="A85" s="4" t="s">
        <v>133</v>
      </c>
      <c r="B85" s="10" t="s">
        <v>58</v>
      </c>
      <c r="C85" s="10" t="s">
        <v>126</v>
      </c>
      <c r="D85" s="10">
        <v>10</v>
      </c>
      <c r="E85" s="10"/>
      <c r="F85" s="11">
        <f t="shared" si="21"/>
        <v>473.46</v>
      </c>
      <c r="G85" s="11">
        <f t="shared" si="21"/>
        <v>330.173</v>
      </c>
      <c r="H85" s="11">
        <f t="shared" si="21"/>
        <v>224.643</v>
      </c>
    </row>
    <row r="86" spans="1:8" ht="41.25" customHeight="1" x14ac:dyDescent="0.25">
      <c r="A86" s="37" t="s">
        <v>13</v>
      </c>
      <c r="B86" s="10" t="s">
        <v>58</v>
      </c>
      <c r="C86" s="10" t="s">
        <v>126</v>
      </c>
      <c r="D86" s="10">
        <v>10</v>
      </c>
      <c r="E86" s="10">
        <v>240</v>
      </c>
      <c r="F86" s="11">
        <v>473.46</v>
      </c>
      <c r="G86" s="11">
        <v>330.173</v>
      </c>
      <c r="H86" s="11">
        <v>224.643</v>
      </c>
    </row>
    <row r="87" spans="1:8" ht="165.75" x14ac:dyDescent="0.25">
      <c r="A87" s="39" t="s">
        <v>59</v>
      </c>
      <c r="B87" s="8" t="s">
        <v>60</v>
      </c>
      <c r="C87" s="8"/>
      <c r="D87" s="8"/>
      <c r="E87" s="8"/>
      <c r="F87" s="9">
        <f>F88+F93+F104</f>
        <v>4659.5</v>
      </c>
      <c r="G87" s="14">
        <f>G88+G93+G104</f>
        <v>4026.3999999999996</v>
      </c>
      <c r="H87" s="14">
        <f>H88+H93+H104</f>
        <v>4089</v>
      </c>
    </row>
    <row r="88" spans="1:8" ht="102" x14ac:dyDescent="0.25">
      <c r="A88" s="4" t="s">
        <v>61</v>
      </c>
      <c r="B88" s="10" t="s">
        <v>62</v>
      </c>
      <c r="C88" s="10"/>
      <c r="D88" s="10"/>
      <c r="E88" s="10"/>
      <c r="F88" s="15">
        <f t="shared" ref="F88:H91" si="22">F89</f>
        <v>980.5</v>
      </c>
      <c r="G88" s="58">
        <f t="shared" si="22"/>
        <v>1080.5</v>
      </c>
      <c r="H88" s="58">
        <f t="shared" si="22"/>
        <v>1080.5</v>
      </c>
    </row>
    <row r="89" spans="1:8" ht="102.75" customHeight="1" x14ac:dyDescent="0.25">
      <c r="A89" s="40" t="s">
        <v>145</v>
      </c>
      <c r="B89" s="10" t="s">
        <v>63</v>
      </c>
      <c r="C89" s="10"/>
      <c r="D89" s="10"/>
      <c r="E89" s="10"/>
      <c r="F89" s="11">
        <f t="shared" si="22"/>
        <v>980.5</v>
      </c>
      <c r="G89" s="11">
        <f t="shared" si="22"/>
        <v>1080.5</v>
      </c>
      <c r="H89" s="11">
        <f t="shared" si="22"/>
        <v>1080.5</v>
      </c>
    </row>
    <row r="90" spans="1:8" x14ac:dyDescent="0.25">
      <c r="A90" s="4" t="s">
        <v>64</v>
      </c>
      <c r="B90" s="10" t="s">
        <v>63</v>
      </c>
      <c r="C90" s="10" t="s">
        <v>128</v>
      </c>
      <c r="D90" s="10"/>
      <c r="E90" s="10"/>
      <c r="F90" s="11">
        <f t="shared" si="22"/>
        <v>980.5</v>
      </c>
      <c r="G90" s="11">
        <f t="shared" si="22"/>
        <v>1080.5</v>
      </c>
      <c r="H90" s="11">
        <f t="shared" si="22"/>
        <v>1080.5</v>
      </c>
    </row>
    <row r="91" spans="1:8" ht="25.5" x14ac:dyDescent="0.25">
      <c r="A91" s="4" t="s">
        <v>65</v>
      </c>
      <c r="B91" s="10" t="s">
        <v>63</v>
      </c>
      <c r="C91" s="10" t="s">
        <v>128</v>
      </c>
      <c r="D91" s="10" t="s">
        <v>124</v>
      </c>
      <c r="E91" s="10"/>
      <c r="F91" s="11">
        <f t="shared" si="22"/>
        <v>980.5</v>
      </c>
      <c r="G91" s="11">
        <f t="shared" si="22"/>
        <v>1080.5</v>
      </c>
      <c r="H91" s="11">
        <f t="shared" si="22"/>
        <v>1080.5</v>
      </c>
    </row>
    <row r="92" spans="1:8" ht="40.5" customHeight="1" x14ac:dyDescent="0.25">
      <c r="A92" s="37" t="s">
        <v>13</v>
      </c>
      <c r="B92" s="10" t="s">
        <v>63</v>
      </c>
      <c r="C92" s="10" t="s">
        <v>128</v>
      </c>
      <c r="D92" s="10" t="s">
        <v>124</v>
      </c>
      <c r="E92" s="10">
        <v>240</v>
      </c>
      <c r="F92" s="11">
        <v>980.5</v>
      </c>
      <c r="G92" s="11">
        <v>1080.5</v>
      </c>
      <c r="H92" s="58">
        <v>1080.5</v>
      </c>
    </row>
    <row r="93" spans="1:8" ht="130.5" customHeight="1" x14ac:dyDescent="0.25">
      <c r="A93" s="4" t="s">
        <v>66</v>
      </c>
      <c r="B93" s="13" t="s">
        <v>67</v>
      </c>
      <c r="C93" s="13"/>
      <c r="D93" s="13"/>
      <c r="E93" s="13"/>
      <c r="F93" s="15">
        <f>F94+F98+F102</f>
        <v>3616</v>
      </c>
      <c r="G93" s="36">
        <f>G94+G98+G102</f>
        <v>2945.8999999999996</v>
      </c>
      <c r="H93" s="36">
        <f>H94+H98+H102</f>
        <v>3008.5</v>
      </c>
    </row>
    <row r="94" spans="1:8" ht="120" customHeight="1" x14ac:dyDescent="0.25">
      <c r="A94" s="4" t="s">
        <v>68</v>
      </c>
      <c r="B94" s="13" t="s">
        <v>69</v>
      </c>
      <c r="C94" s="13"/>
      <c r="D94" s="13"/>
      <c r="E94" s="13"/>
      <c r="F94" s="15">
        <f t="shared" ref="F94:H96" si="23">F95</f>
        <v>1230.7360000000001</v>
      </c>
      <c r="G94" s="15">
        <f t="shared" si="23"/>
        <v>1355.374</v>
      </c>
      <c r="H94" s="15">
        <f t="shared" si="23"/>
        <v>1417.9739999999999</v>
      </c>
    </row>
    <row r="95" spans="1:8" x14ac:dyDescent="0.25">
      <c r="A95" s="4" t="s">
        <v>64</v>
      </c>
      <c r="B95" s="10" t="s">
        <v>69</v>
      </c>
      <c r="C95" s="10" t="s">
        <v>128</v>
      </c>
      <c r="D95" s="10"/>
      <c r="E95" s="10"/>
      <c r="F95" s="11">
        <f t="shared" si="23"/>
        <v>1230.7360000000001</v>
      </c>
      <c r="G95" s="11">
        <f t="shared" si="23"/>
        <v>1355.374</v>
      </c>
      <c r="H95" s="11">
        <f t="shared" si="23"/>
        <v>1417.9739999999999</v>
      </c>
    </row>
    <row r="96" spans="1:8" ht="25.5" x14ac:dyDescent="0.25">
      <c r="A96" s="4" t="s">
        <v>65</v>
      </c>
      <c r="B96" s="10" t="s">
        <v>69</v>
      </c>
      <c r="C96" s="10" t="s">
        <v>128</v>
      </c>
      <c r="D96" s="10" t="s">
        <v>124</v>
      </c>
      <c r="E96" s="10"/>
      <c r="F96" s="11">
        <f>F97</f>
        <v>1230.7360000000001</v>
      </c>
      <c r="G96" s="11">
        <f t="shared" si="23"/>
        <v>1355.374</v>
      </c>
      <c r="H96" s="11">
        <f t="shared" si="23"/>
        <v>1417.9739999999999</v>
      </c>
    </row>
    <row r="97" spans="1:8" ht="42.75" customHeight="1" x14ac:dyDescent="0.25">
      <c r="A97" s="37" t="s">
        <v>13</v>
      </c>
      <c r="B97" s="10" t="s">
        <v>69</v>
      </c>
      <c r="C97" s="10" t="s">
        <v>128</v>
      </c>
      <c r="D97" s="10" t="s">
        <v>124</v>
      </c>
      <c r="E97" s="10">
        <v>240</v>
      </c>
      <c r="F97" s="11">
        <v>1230.7360000000001</v>
      </c>
      <c r="G97" s="11">
        <v>1355.374</v>
      </c>
      <c r="H97" s="11">
        <v>1417.9739999999999</v>
      </c>
    </row>
    <row r="98" spans="1:8" ht="81" customHeight="1" x14ac:dyDescent="0.25">
      <c r="A98" s="4" t="s">
        <v>179</v>
      </c>
      <c r="B98" s="13" t="s">
        <v>70</v>
      </c>
      <c r="C98" s="13"/>
      <c r="D98" s="13"/>
      <c r="E98" s="13"/>
      <c r="F98" s="15">
        <f t="shared" ref="F98:H100" si="24">F99</f>
        <v>2266</v>
      </c>
      <c r="G98" s="15">
        <f t="shared" si="24"/>
        <v>1511</v>
      </c>
      <c r="H98" s="15">
        <f t="shared" si="24"/>
        <v>1511</v>
      </c>
    </row>
    <row r="99" spans="1:8" x14ac:dyDescent="0.25">
      <c r="A99" s="4" t="s">
        <v>64</v>
      </c>
      <c r="B99" s="13" t="s">
        <v>70</v>
      </c>
      <c r="C99" s="13" t="s">
        <v>128</v>
      </c>
      <c r="D99" s="13"/>
      <c r="E99" s="13"/>
      <c r="F99" s="15">
        <f t="shared" si="24"/>
        <v>2266</v>
      </c>
      <c r="G99" s="15">
        <f t="shared" si="24"/>
        <v>1511</v>
      </c>
      <c r="H99" s="15">
        <f t="shared" si="24"/>
        <v>1511</v>
      </c>
    </row>
    <row r="100" spans="1:8" ht="25.5" x14ac:dyDescent="0.25">
      <c r="A100" s="4" t="s">
        <v>65</v>
      </c>
      <c r="B100" s="13" t="s">
        <v>70</v>
      </c>
      <c r="C100" s="13" t="s">
        <v>128</v>
      </c>
      <c r="D100" s="13" t="s">
        <v>124</v>
      </c>
      <c r="E100" s="13"/>
      <c r="F100" s="15">
        <f t="shared" si="24"/>
        <v>2266</v>
      </c>
      <c r="G100" s="15">
        <f t="shared" si="24"/>
        <v>1511</v>
      </c>
      <c r="H100" s="15">
        <f t="shared" si="24"/>
        <v>1511</v>
      </c>
    </row>
    <row r="101" spans="1:8" ht="43.5" customHeight="1" x14ac:dyDescent="0.25">
      <c r="A101" s="37" t="s">
        <v>13</v>
      </c>
      <c r="B101" s="10" t="s">
        <v>70</v>
      </c>
      <c r="C101" s="10" t="s">
        <v>128</v>
      </c>
      <c r="D101" s="10" t="s">
        <v>124</v>
      </c>
      <c r="E101" s="10">
        <v>240</v>
      </c>
      <c r="F101" s="11">
        <v>2266</v>
      </c>
      <c r="G101" s="11">
        <v>1511</v>
      </c>
      <c r="H101" s="58">
        <v>1511</v>
      </c>
    </row>
    <row r="102" spans="1:8" ht="79.5" customHeight="1" x14ac:dyDescent="0.25">
      <c r="A102" s="37" t="s">
        <v>180</v>
      </c>
      <c r="B102" s="35" t="s">
        <v>143</v>
      </c>
      <c r="C102" s="35" t="s">
        <v>128</v>
      </c>
      <c r="D102" s="35" t="s">
        <v>124</v>
      </c>
      <c r="E102" s="35"/>
      <c r="F102" s="34">
        <f>F103</f>
        <v>119.264</v>
      </c>
      <c r="G102" s="34">
        <f>G103</f>
        <v>79.525999999999996</v>
      </c>
      <c r="H102" s="34">
        <f>H103</f>
        <v>79.525999999999996</v>
      </c>
    </row>
    <row r="103" spans="1:8" ht="43.5" customHeight="1" x14ac:dyDescent="0.25">
      <c r="A103" s="37" t="s">
        <v>13</v>
      </c>
      <c r="B103" s="35" t="s">
        <v>143</v>
      </c>
      <c r="C103" s="35" t="s">
        <v>128</v>
      </c>
      <c r="D103" s="35" t="s">
        <v>124</v>
      </c>
      <c r="E103" s="35" t="s">
        <v>144</v>
      </c>
      <c r="F103" s="34">
        <v>119.264</v>
      </c>
      <c r="G103" s="34">
        <v>79.525999999999996</v>
      </c>
      <c r="H103" s="58">
        <v>79.525999999999996</v>
      </c>
    </row>
    <row r="104" spans="1:8" ht="54.75" customHeight="1" x14ac:dyDescent="0.25">
      <c r="A104" s="4" t="s">
        <v>146</v>
      </c>
      <c r="B104" s="13" t="s">
        <v>71</v>
      </c>
      <c r="C104" s="13"/>
      <c r="D104" s="13"/>
      <c r="E104" s="13"/>
      <c r="F104" s="15">
        <f t="shared" ref="F104:H107" si="25">F105</f>
        <v>63</v>
      </c>
      <c r="G104" s="15">
        <f t="shared" si="25"/>
        <v>0</v>
      </c>
      <c r="H104" s="15">
        <f t="shared" si="25"/>
        <v>0</v>
      </c>
    </row>
    <row r="105" spans="1:8" x14ac:dyDescent="0.25">
      <c r="A105" s="4" t="s">
        <v>72</v>
      </c>
      <c r="B105" s="10" t="s">
        <v>73</v>
      </c>
      <c r="C105" s="8"/>
      <c r="D105" s="8"/>
      <c r="E105" s="8"/>
      <c r="F105" s="11">
        <f t="shared" si="25"/>
        <v>63</v>
      </c>
      <c r="G105" s="11">
        <f t="shared" si="25"/>
        <v>0</v>
      </c>
      <c r="H105" s="11">
        <f t="shared" si="25"/>
        <v>0</v>
      </c>
    </row>
    <row r="106" spans="1:8" x14ac:dyDescent="0.25">
      <c r="A106" s="4" t="s">
        <v>64</v>
      </c>
      <c r="B106" s="10" t="s">
        <v>73</v>
      </c>
      <c r="C106" s="10" t="s">
        <v>128</v>
      </c>
      <c r="D106" s="10"/>
      <c r="E106" s="10"/>
      <c r="F106" s="11">
        <f t="shared" si="25"/>
        <v>63</v>
      </c>
      <c r="G106" s="11">
        <f t="shared" si="25"/>
        <v>0</v>
      </c>
      <c r="H106" s="11">
        <f t="shared" si="25"/>
        <v>0</v>
      </c>
    </row>
    <row r="107" spans="1:8" ht="25.5" x14ac:dyDescent="0.25">
      <c r="A107" s="4" t="s">
        <v>65</v>
      </c>
      <c r="B107" s="10" t="s">
        <v>73</v>
      </c>
      <c r="C107" s="10" t="s">
        <v>128</v>
      </c>
      <c r="D107" s="10" t="s">
        <v>124</v>
      </c>
      <c r="E107" s="10"/>
      <c r="F107" s="11">
        <f t="shared" si="25"/>
        <v>63</v>
      </c>
      <c r="G107" s="11">
        <f t="shared" si="25"/>
        <v>0</v>
      </c>
      <c r="H107" s="11">
        <f t="shared" si="25"/>
        <v>0</v>
      </c>
    </row>
    <row r="108" spans="1:8" ht="41.25" customHeight="1" x14ac:dyDescent="0.25">
      <c r="A108" s="37" t="s">
        <v>13</v>
      </c>
      <c r="B108" s="10" t="s">
        <v>73</v>
      </c>
      <c r="C108" s="10" t="s">
        <v>128</v>
      </c>
      <c r="D108" s="10" t="s">
        <v>124</v>
      </c>
      <c r="E108" s="10">
        <v>240</v>
      </c>
      <c r="F108" s="11">
        <v>63</v>
      </c>
      <c r="G108" s="11">
        <v>0</v>
      </c>
      <c r="H108" s="11">
        <v>0</v>
      </c>
    </row>
    <row r="109" spans="1:8" ht="104.25" customHeight="1" x14ac:dyDescent="0.25">
      <c r="A109" s="39" t="s">
        <v>167</v>
      </c>
      <c r="B109" s="12" t="s">
        <v>170</v>
      </c>
      <c r="C109" s="12"/>
      <c r="D109" s="12"/>
      <c r="E109" s="12"/>
      <c r="F109" s="14">
        <f>F110</f>
        <v>60</v>
      </c>
      <c r="G109" s="14">
        <f t="shared" ref="G109:H109" si="26">G110</f>
        <v>0</v>
      </c>
      <c r="H109" s="14">
        <f t="shared" si="26"/>
        <v>0</v>
      </c>
    </row>
    <row r="110" spans="1:8" ht="63.75" x14ac:dyDescent="0.25">
      <c r="A110" s="4" t="s">
        <v>168</v>
      </c>
      <c r="B110" s="61" t="s">
        <v>171</v>
      </c>
      <c r="C110" s="12"/>
      <c r="D110" s="12"/>
      <c r="E110" s="12"/>
      <c r="F110" s="58">
        <f>F111</f>
        <v>60</v>
      </c>
      <c r="G110" s="60">
        <f t="shared" ref="G110:H110" si="27">G111</f>
        <v>0</v>
      </c>
      <c r="H110" s="60">
        <f t="shared" si="27"/>
        <v>0</v>
      </c>
    </row>
    <row r="111" spans="1:8" ht="57" customHeight="1" x14ac:dyDescent="0.25">
      <c r="A111" s="4" t="s">
        <v>169</v>
      </c>
      <c r="B111" s="61" t="s">
        <v>171</v>
      </c>
      <c r="C111" s="12"/>
      <c r="D111" s="12"/>
      <c r="E111" s="12"/>
      <c r="F111" s="60">
        <f>F112</f>
        <v>60</v>
      </c>
      <c r="G111" s="60">
        <f t="shared" ref="G111:H111" si="28">G112</f>
        <v>0</v>
      </c>
      <c r="H111" s="60">
        <f t="shared" si="28"/>
        <v>0</v>
      </c>
    </row>
    <row r="112" spans="1:8" ht="22.5" customHeight="1" x14ac:dyDescent="0.25">
      <c r="A112" s="4" t="s">
        <v>64</v>
      </c>
      <c r="B112" s="61" t="s">
        <v>172</v>
      </c>
      <c r="C112" s="61" t="s">
        <v>128</v>
      </c>
      <c r="D112" s="61"/>
      <c r="E112" s="61"/>
      <c r="F112" s="60">
        <f>F113</f>
        <v>60</v>
      </c>
      <c r="G112" s="60">
        <f t="shared" ref="G112:H112" si="29">G113</f>
        <v>0</v>
      </c>
      <c r="H112" s="60">
        <f t="shared" si="29"/>
        <v>0</v>
      </c>
    </row>
    <row r="113" spans="1:8" ht="25.5" x14ac:dyDescent="0.25">
      <c r="A113" s="4" t="s">
        <v>115</v>
      </c>
      <c r="B113" s="61" t="s">
        <v>172</v>
      </c>
      <c r="C113" s="61" t="s">
        <v>128</v>
      </c>
      <c r="D113" s="61">
        <v>12</v>
      </c>
      <c r="E113" s="61"/>
      <c r="F113" s="58">
        <f>F114</f>
        <v>60</v>
      </c>
      <c r="G113" s="60">
        <f t="shared" ref="G113:H113" si="30">G114</f>
        <v>0</v>
      </c>
      <c r="H113" s="60">
        <f t="shared" si="30"/>
        <v>0</v>
      </c>
    </row>
    <row r="114" spans="1:8" ht="43.5" customHeight="1" x14ac:dyDescent="0.25">
      <c r="A114" s="4" t="s">
        <v>13</v>
      </c>
      <c r="B114" s="61" t="s">
        <v>172</v>
      </c>
      <c r="C114" s="61" t="s">
        <v>128</v>
      </c>
      <c r="D114" s="61">
        <v>12</v>
      </c>
      <c r="E114" s="61">
        <v>240</v>
      </c>
      <c r="F114" s="58">
        <v>60</v>
      </c>
      <c r="G114" s="58">
        <v>0</v>
      </c>
      <c r="H114" s="58">
        <v>0</v>
      </c>
    </row>
    <row r="115" spans="1:8" ht="76.5" x14ac:dyDescent="0.25">
      <c r="A115" s="39" t="s">
        <v>109</v>
      </c>
      <c r="B115" s="8" t="s">
        <v>110</v>
      </c>
      <c r="C115" s="8"/>
      <c r="D115" s="8"/>
      <c r="E115" s="8"/>
      <c r="F115" s="9">
        <f>F116</f>
        <v>110</v>
      </c>
      <c r="G115" s="14">
        <f t="shared" ref="G115:H115" si="31">G116</f>
        <v>0</v>
      </c>
      <c r="H115" s="14">
        <f t="shared" si="31"/>
        <v>0</v>
      </c>
    </row>
    <row r="116" spans="1:8" ht="66.75" customHeight="1" x14ac:dyDescent="0.25">
      <c r="A116" s="4" t="s">
        <v>111</v>
      </c>
      <c r="B116" s="10" t="s">
        <v>112</v>
      </c>
      <c r="C116" s="8"/>
      <c r="D116" s="8"/>
      <c r="E116" s="8"/>
      <c r="F116" s="15">
        <f>F117</f>
        <v>110</v>
      </c>
      <c r="G116" s="15">
        <f t="shared" ref="G116:H116" si="32">G117</f>
        <v>0</v>
      </c>
      <c r="H116" s="15">
        <f t="shared" si="32"/>
        <v>0</v>
      </c>
    </row>
    <row r="117" spans="1:8" ht="66.75" customHeight="1" x14ac:dyDescent="0.25">
      <c r="A117" s="4" t="s">
        <v>113</v>
      </c>
      <c r="B117" s="10" t="s">
        <v>112</v>
      </c>
      <c r="C117" s="8"/>
      <c r="D117" s="8"/>
      <c r="E117" s="8"/>
      <c r="F117" s="11">
        <f>F118</f>
        <v>110</v>
      </c>
      <c r="G117" s="15">
        <f t="shared" ref="G117:H117" si="33">G118</f>
        <v>0</v>
      </c>
      <c r="H117" s="15">
        <f t="shared" si="33"/>
        <v>0</v>
      </c>
    </row>
    <row r="118" spans="1:8" x14ac:dyDescent="0.25">
      <c r="A118" s="4" t="s">
        <v>64</v>
      </c>
      <c r="B118" s="10" t="s">
        <v>114</v>
      </c>
      <c r="C118" s="10" t="s">
        <v>128</v>
      </c>
      <c r="D118" s="10"/>
      <c r="E118" s="10"/>
      <c r="F118" s="11">
        <f>F119</f>
        <v>110</v>
      </c>
      <c r="G118" s="15">
        <f t="shared" ref="G118:H118" si="34">G119</f>
        <v>0</v>
      </c>
      <c r="H118" s="15">
        <f t="shared" si="34"/>
        <v>0</v>
      </c>
    </row>
    <row r="119" spans="1:8" ht="25.5" x14ac:dyDescent="0.25">
      <c r="A119" s="4" t="s">
        <v>115</v>
      </c>
      <c r="B119" s="10" t="s">
        <v>114</v>
      </c>
      <c r="C119" s="10" t="s">
        <v>128</v>
      </c>
      <c r="D119" s="10">
        <v>12</v>
      </c>
      <c r="E119" s="10"/>
      <c r="F119" s="11">
        <f>F120</f>
        <v>110</v>
      </c>
      <c r="G119" s="15">
        <f t="shared" ref="G119:H119" si="35">G120</f>
        <v>0</v>
      </c>
      <c r="H119" s="15">
        <f t="shared" si="35"/>
        <v>0</v>
      </c>
    </row>
    <row r="120" spans="1:8" ht="40.5" customHeight="1" x14ac:dyDescent="0.25">
      <c r="A120" s="4" t="s">
        <v>13</v>
      </c>
      <c r="B120" s="10" t="s">
        <v>114</v>
      </c>
      <c r="C120" s="10" t="s">
        <v>128</v>
      </c>
      <c r="D120" s="10">
        <v>12</v>
      </c>
      <c r="E120" s="10">
        <v>240</v>
      </c>
      <c r="F120" s="11">
        <v>110</v>
      </c>
      <c r="G120" s="11">
        <v>0</v>
      </c>
      <c r="H120" s="11">
        <v>0</v>
      </c>
    </row>
    <row r="121" spans="1:8" ht="89.25" x14ac:dyDescent="0.25">
      <c r="A121" s="39" t="s">
        <v>116</v>
      </c>
      <c r="B121" s="8" t="s">
        <v>117</v>
      </c>
      <c r="C121" s="8"/>
      <c r="D121" s="8"/>
      <c r="E121" s="8"/>
      <c r="F121" s="9">
        <f>F122</f>
        <v>30</v>
      </c>
      <c r="G121" s="14">
        <f t="shared" ref="G121:H121" si="36">G122</f>
        <v>0</v>
      </c>
      <c r="H121" s="14">
        <f t="shared" si="36"/>
        <v>0</v>
      </c>
    </row>
    <row r="122" spans="1:8" ht="38.25" x14ac:dyDescent="0.25">
      <c r="A122" s="4" t="s">
        <v>118</v>
      </c>
      <c r="B122" s="10" t="s">
        <v>119</v>
      </c>
      <c r="C122" s="10"/>
      <c r="D122" s="8"/>
      <c r="E122" s="10"/>
      <c r="F122" s="11">
        <f>F123</f>
        <v>30</v>
      </c>
      <c r="G122" s="15">
        <f t="shared" ref="G122:H122" si="37">G123</f>
        <v>0</v>
      </c>
      <c r="H122" s="15">
        <f t="shared" si="37"/>
        <v>0</v>
      </c>
    </row>
    <row r="123" spans="1:8" ht="70.5" customHeight="1" x14ac:dyDescent="0.25">
      <c r="A123" s="4" t="s">
        <v>181</v>
      </c>
      <c r="B123" s="10" t="s">
        <v>120</v>
      </c>
      <c r="C123" s="10"/>
      <c r="D123" s="10"/>
      <c r="E123" s="10"/>
      <c r="F123" s="11">
        <f>F124</f>
        <v>30</v>
      </c>
      <c r="G123" s="15">
        <f t="shared" ref="G123:H123" si="38">G124</f>
        <v>0</v>
      </c>
      <c r="H123" s="15">
        <f t="shared" si="38"/>
        <v>0</v>
      </c>
    </row>
    <row r="124" spans="1:8" x14ac:dyDescent="0.25">
      <c r="A124" s="4" t="s">
        <v>64</v>
      </c>
      <c r="B124" s="10" t="s">
        <v>120</v>
      </c>
      <c r="C124" s="10" t="s">
        <v>128</v>
      </c>
      <c r="D124" s="10"/>
      <c r="E124" s="10"/>
      <c r="F124" s="11">
        <f>F125</f>
        <v>30</v>
      </c>
      <c r="G124" s="15">
        <f t="shared" ref="G124:H124" si="39">G125</f>
        <v>0</v>
      </c>
      <c r="H124" s="15">
        <f t="shared" si="39"/>
        <v>0</v>
      </c>
    </row>
    <row r="125" spans="1:8" ht="25.5" x14ac:dyDescent="0.25">
      <c r="A125" s="4" t="s">
        <v>115</v>
      </c>
      <c r="B125" s="10" t="s">
        <v>121</v>
      </c>
      <c r="C125" s="10" t="s">
        <v>128</v>
      </c>
      <c r="D125" s="10">
        <v>12</v>
      </c>
      <c r="E125" s="10"/>
      <c r="F125" s="11">
        <f>F126</f>
        <v>30</v>
      </c>
      <c r="G125" s="15">
        <f t="shared" ref="G125:H125" si="40">G126</f>
        <v>0</v>
      </c>
      <c r="H125" s="15">
        <f t="shared" si="40"/>
        <v>0</v>
      </c>
    </row>
    <row r="126" spans="1:8" ht="42.75" customHeight="1" x14ac:dyDescent="0.25">
      <c r="A126" s="4" t="s">
        <v>13</v>
      </c>
      <c r="B126" s="10" t="s">
        <v>121</v>
      </c>
      <c r="C126" s="10" t="s">
        <v>128</v>
      </c>
      <c r="D126" s="10">
        <v>12</v>
      </c>
      <c r="E126" s="10">
        <v>240</v>
      </c>
      <c r="F126" s="11">
        <v>30</v>
      </c>
      <c r="G126" s="11">
        <v>0</v>
      </c>
      <c r="H126" s="11">
        <v>0</v>
      </c>
    </row>
    <row r="127" spans="1:8" ht="52.5" customHeight="1" x14ac:dyDescent="0.25">
      <c r="A127" s="51" t="s">
        <v>155</v>
      </c>
      <c r="B127" s="12" t="s">
        <v>151</v>
      </c>
      <c r="C127" s="47"/>
      <c r="D127" s="47"/>
      <c r="E127" s="47"/>
      <c r="F127" s="14">
        <f>F128+F132</f>
        <v>102.3</v>
      </c>
      <c r="G127" s="14">
        <f t="shared" ref="G127:H127" si="41">G128+G132</f>
        <v>0</v>
      </c>
      <c r="H127" s="14">
        <f t="shared" si="41"/>
        <v>0</v>
      </c>
    </row>
    <row r="128" spans="1:8" ht="64.5" customHeight="1" x14ac:dyDescent="0.25">
      <c r="A128" s="4" t="s">
        <v>150</v>
      </c>
      <c r="B128" s="50" t="s">
        <v>152</v>
      </c>
      <c r="C128" s="47"/>
      <c r="D128" s="47"/>
      <c r="E128" s="47"/>
      <c r="F128" s="46">
        <f>F129</f>
        <v>21.8</v>
      </c>
      <c r="G128" s="48">
        <f t="shared" ref="G128:H128" si="42">G129</f>
        <v>0</v>
      </c>
      <c r="H128" s="48">
        <f t="shared" si="42"/>
        <v>0</v>
      </c>
    </row>
    <row r="129" spans="1:8" ht="20.25" customHeight="1" x14ac:dyDescent="0.25">
      <c r="A129" s="49" t="s">
        <v>12</v>
      </c>
      <c r="B129" s="50" t="s">
        <v>153</v>
      </c>
      <c r="C129" s="50" t="s">
        <v>122</v>
      </c>
      <c r="D129" s="50"/>
      <c r="E129" s="50"/>
      <c r="F129" s="48">
        <f>F130</f>
        <v>21.8</v>
      </c>
      <c r="G129" s="48">
        <f t="shared" ref="G129:H129" si="43">G130</f>
        <v>0</v>
      </c>
      <c r="H129" s="48">
        <f t="shared" si="43"/>
        <v>0</v>
      </c>
    </row>
    <row r="130" spans="1:8" ht="31.5" customHeight="1" x14ac:dyDescent="0.25">
      <c r="A130" s="4" t="s">
        <v>7</v>
      </c>
      <c r="B130" s="50" t="s">
        <v>153</v>
      </c>
      <c r="C130" s="50" t="s">
        <v>122</v>
      </c>
      <c r="D130" s="50">
        <v>13</v>
      </c>
      <c r="E130" s="50"/>
      <c r="F130" s="48">
        <f>F131</f>
        <v>21.8</v>
      </c>
      <c r="G130" s="48">
        <f t="shared" ref="G130:H130" si="44">G131</f>
        <v>0</v>
      </c>
      <c r="H130" s="48">
        <f t="shared" si="44"/>
        <v>0</v>
      </c>
    </row>
    <row r="131" spans="1:8" ht="29.25" customHeight="1" x14ac:dyDescent="0.25">
      <c r="A131" s="4" t="s">
        <v>13</v>
      </c>
      <c r="B131" s="50" t="s">
        <v>153</v>
      </c>
      <c r="C131" s="50" t="s">
        <v>122</v>
      </c>
      <c r="D131" s="50">
        <v>13</v>
      </c>
      <c r="E131" s="50">
        <v>240</v>
      </c>
      <c r="F131" s="48">
        <v>21.8</v>
      </c>
      <c r="G131" s="48">
        <v>0</v>
      </c>
      <c r="H131" s="48">
        <v>0</v>
      </c>
    </row>
    <row r="132" spans="1:8" ht="56.25" customHeight="1" x14ac:dyDescent="0.25">
      <c r="A132" s="4" t="s">
        <v>156</v>
      </c>
      <c r="B132" s="54" t="s">
        <v>157</v>
      </c>
      <c r="C132" s="54"/>
      <c r="D132" s="54"/>
      <c r="E132" s="54"/>
      <c r="F132" s="52">
        <f>F133</f>
        <v>80.5</v>
      </c>
      <c r="G132" s="52">
        <v>0</v>
      </c>
      <c r="H132" s="52">
        <v>0</v>
      </c>
    </row>
    <row r="133" spans="1:8" ht="19.5" customHeight="1" x14ac:dyDescent="0.25">
      <c r="A133" s="53" t="s">
        <v>12</v>
      </c>
      <c r="B133" s="54" t="s">
        <v>158</v>
      </c>
      <c r="C133" s="54" t="s">
        <v>122</v>
      </c>
      <c r="D133" s="54"/>
      <c r="E133" s="54"/>
      <c r="F133" s="52">
        <f>F134</f>
        <v>80.5</v>
      </c>
      <c r="G133" s="52">
        <v>0</v>
      </c>
      <c r="H133" s="52">
        <v>0</v>
      </c>
    </row>
    <row r="134" spans="1:8" ht="29.25" customHeight="1" x14ac:dyDescent="0.25">
      <c r="A134" s="4" t="s">
        <v>7</v>
      </c>
      <c r="B134" s="54" t="s">
        <v>158</v>
      </c>
      <c r="C134" s="54" t="s">
        <v>122</v>
      </c>
      <c r="D134" s="54">
        <v>13</v>
      </c>
      <c r="E134" s="54"/>
      <c r="F134" s="52">
        <f>F135</f>
        <v>80.5</v>
      </c>
      <c r="G134" s="52">
        <v>0</v>
      </c>
      <c r="H134" s="52">
        <v>0</v>
      </c>
    </row>
    <row r="135" spans="1:8" ht="29.25" customHeight="1" x14ac:dyDescent="0.25">
      <c r="A135" s="4" t="s">
        <v>13</v>
      </c>
      <c r="B135" s="54" t="s">
        <v>158</v>
      </c>
      <c r="C135" s="54" t="s">
        <v>122</v>
      </c>
      <c r="D135" s="54">
        <v>13</v>
      </c>
      <c r="E135" s="54">
        <v>240</v>
      </c>
      <c r="F135" s="52">
        <v>80.5</v>
      </c>
      <c r="G135" s="52">
        <v>0</v>
      </c>
      <c r="H135" s="52">
        <v>0</v>
      </c>
    </row>
    <row r="136" spans="1:8" ht="89.25" x14ac:dyDescent="0.25">
      <c r="A136" s="39" t="s">
        <v>74</v>
      </c>
      <c r="B136" s="12" t="s">
        <v>75</v>
      </c>
      <c r="C136" s="12"/>
      <c r="D136" s="12"/>
      <c r="E136" s="12"/>
      <c r="F136" s="14">
        <f>F137+F142</f>
        <v>7161.6010000000006</v>
      </c>
      <c r="G136" s="14">
        <f>G137+G143</f>
        <v>7155.0030000000006</v>
      </c>
      <c r="H136" s="14">
        <f>H137+H143</f>
        <v>7155.027</v>
      </c>
    </row>
    <row r="137" spans="1:8" ht="25.5" x14ac:dyDescent="0.25">
      <c r="A137" s="39" t="s">
        <v>76</v>
      </c>
      <c r="B137" s="12" t="s">
        <v>77</v>
      </c>
      <c r="C137" s="12"/>
      <c r="D137" s="12"/>
      <c r="E137" s="12"/>
      <c r="F137" s="15">
        <f>F138</f>
        <v>1080.105</v>
      </c>
      <c r="G137" s="15">
        <f t="shared" ref="G137:H137" si="45">G138</f>
        <v>1080.105</v>
      </c>
      <c r="H137" s="15">
        <f t="shared" si="45"/>
        <v>1080.105</v>
      </c>
    </row>
    <row r="138" spans="1:8" ht="25.5" x14ac:dyDescent="0.25">
      <c r="A138" s="40" t="s">
        <v>78</v>
      </c>
      <c r="B138" s="13" t="s">
        <v>77</v>
      </c>
      <c r="C138" s="13"/>
      <c r="D138" s="13"/>
      <c r="E138" s="13"/>
      <c r="F138" s="15">
        <f>F139</f>
        <v>1080.105</v>
      </c>
      <c r="G138" s="15">
        <f t="shared" ref="G138:H138" si="46">G139</f>
        <v>1080.105</v>
      </c>
      <c r="H138" s="15">
        <f t="shared" si="46"/>
        <v>1080.105</v>
      </c>
    </row>
    <row r="139" spans="1:8" x14ac:dyDescent="0.25">
      <c r="A139" s="40" t="s">
        <v>12</v>
      </c>
      <c r="B139" s="13" t="s">
        <v>79</v>
      </c>
      <c r="C139" s="13" t="s">
        <v>122</v>
      </c>
      <c r="D139" s="13"/>
      <c r="E139" s="13"/>
      <c r="F139" s="15">
        <f>F140</f>
        <v>1080.105</v>
      </c>
      <c r="G139" s="15">
        <f t="shared" ref="G139:H139" si="47">G140</f>
        <v>1080.105</v>
      </c>
      <c r="H139" s="15">
        <f t="shared" si="47"/>
        <v>1080.105</v>
      </c>
    </row>
    <row r="140" spans="1:8" ht="51" x14ac:dyDescent="0.25">
      <c r="A140" s="4" t="s">
        <v>80</v>
      </c>
      <c r="B140" s="13" t="s">
        <v>79</v>
      </c>
      <c r="C140" s="13" t="s">
        <v>122</v>
      </c>
      <c r="D140" s="13" t="s">
        <v>129</v>
      </c>
      <c r="E140" s="13"/>
      <c r="F140" s="15">
        <f>F141</f>
        <v>1080.105</v>
      </c>
      <c r="G140" s="15">
        <f t="shared" ref="G140:H140" si="48">G141</f>
        <v>1080.105</v>
      </c>
      <c r="H140" s="15">
        <f t="shared" si="48"/>
        <v>1080.105</v>
      </c>
    </row>
    <row r="141" spans="1:8" ht="38.25" x14ac:dyDescent="0.25">
      <c r="A141" s="37" t="s">
        <v>81</v>
      </c>
      <c r="B141" s="13" t="s">
        <v>79</v>
      </c>
      <c r="C141" s="13" t="s">
        <v>122</v>
      </c>
      <c r="D141" s="13" t="s">
        <v>129</v>
      </c>
      <c r="E141" s="13">
        <v>120</v>
      </c>
      <c r="F141" s="15">
        <v>1080.105</v>
      </c>
      <c r="G141" s="66">
        <v>1080.105</v>
      </c>
      <c r="H141" s="66">
        <v>1080.105</v>
      </c>
    </row>
    <row r="142" spans="1:8" x14ac:dyDescent="0.25">
      <c r="A142" s="44" t="s">
        <v>82</v>
      </c>
      <c r="B142" s="12" t="s">
        <v>83</v>
      </c>
      <c r="C142" s="12"/>
      <c r="D142" s="12"/>
      <c r="E142" s="12"/>
      <c r="F142" s="14">
        <f>F143</f>
        <v>6081.4960000000001</v>
      </c>
      <c r="G142" s="14">
        <f t="shared" ref="G142:H142" si="49">G143</f>
        <v>6074.8980000000001</v>
      </c>
      <c r="H142" s="14">
        <f t="shared" si="49"/>
        <v>6074.9219999999996</v>
      </c>
    </row>
    <row r="143" spans="1:8" ht="86.25" customHeight="1" x14ac:dyDescent="0.25">
      <c r="A143" s="40" t="s">
        <v>134</v>
      </c>
      <c r="B143" s="13" t="s">
        <v>83</v>
      </c>
      <c r="C143" s="13"/>
      <c r="D143" s="13"/>
      <c r="E143" s="13"/>
      <c r="F143" s="14">
        <f>F144+F150+F155+F161</f>
        <v>6081.4960000000001</v>
      </c>
      <c r="G143" s="14">
        <f t="shared" ref="G143:H143" si="50">G144+G150+G155+G161</f>
        <v>6074.8980000000001</v>
      </c>
      <c r="H143" s="14">
        <f t="shared" si="50"/>
        <v>6074.9219999999996</v>
      </c>
    </row>
    <row r="144" spans="1:8" ht="32.25" customHeight="1" x14ac:dyDescent="0.25">
      <c r="A144" s="40" t="s">
        <v>78</v>
      </c>
      <c r="B144" s="13" t="s">
        <v>84</v>
      </c>
      <c r="C144" s="13"/>
      <c r="D144" s="13"/>
      <c r="E144" s="13"/>
      <c r="F144" s="15">
        <f>F145</f>
        <v>5523.2129999999997</v>
      </c>
      <c r="G144" s="15">
        <f t="shared" ref="G144:H144" si="51">G145</f>
        <v>5516.6149999999998</v>
      </c>
      <c r="H144" s="15">
        <f t="shared" si="51"/>
        <v>5516.6389999999992</v>
      </c>
    </row>
    <row r="145" spans="1:8" ht="21.75" customHeight="1" x14ac:dyDescent="0.25">
      <c r="A145" s="40" t="s">
        <v>12</v>
      </c>
      <c r="B145" s="13" t="s">
        <v>84</v>
      </c>
      <c r="C145" s="13" t="s">
        <v>122</v>
      </c>
      <c r="D145" s="13"/>
      <c r="E145" s="13"/>
      <c r="F145" s="15">
        <f>F146</f>
        <v>5523.2129999999997</v>
      </c>
      <c r="G145" s="15">
        <f t="shared" ref="G145:H145" si="52">G146</f>
        <v>5516.6149999999998</v>
      </c>
      <c r="H145" s="15">
        <f t="shared" si="52"/>
        <v>5516.6389999999992</v>
      </c>
    </row>
    <row r="146" spans="1:8" ht="51" x14ac:dyDescent="0.25">
      <c r="A146" s="37" t="s">
        <v>175</v>
      </c>
      <c r="B146" s="13" t="s">
        <v>84</v>
      </c>
      <c r="C146" s="13" t="s">
        <v>122</v>
      </c>
      <c r="D146" s="13" t="s">
        <v>128</v>
      </c>
      <c r="E146" s="13"/>
      <c r="F146" s="15">
        <f>F147+F148+F149</f>
        <v>5523.2129999999997</v>
      </c>
      <c r="G146" s="15">
        <f t="shared" ref="G146:H146" si="53">G147+G148+G149</f>
        <v>5516.6149999999998</v>
      </c>
      <c r="H146" s="15">
        <f t="shared" si="53"/>
        <v>5516.6389999999992</v>
      </c>
    </row>
    <row r="147" spans="1:8" ht="38.25" x14ac:dyDescent="0.25">
      <c r="A147" s="37" t="s">
        <v>81</v>
      </c>
      <c r="B147" s="13" t="s">
        <v>84</v>
      </c>
      <c r="C147" s="13" t="s">
        <v>122</v>
      </c>
      <c r="D147" s="13" t="s">
        <v>128</v>
      </c>
      <c r="E147" s="13">
        <v>120</v>
      </c>
      <c r="F147" s="15">
        <v>4516.3419999999996</v>
      </c>
      <c r="G147" s="66">
        <v>4516.3419999999996</v>
      </c>
      <c r="H147" s="66">
        <v>4516.3419999999996</v>
      </c>
    </row>
    <row r="148" spans="1:8" ht="45" customHeight="1" x14ac:dyDescent="0.25">
      <c r="A148" s="37" t="s">
        <v>13</v>
      </c>
      <c r="B148" s="13" t="s">
        <v>84</v>
      </c>
      <c r="C148" s="13" t="s">
        <v>122</v>
      </c>
      <c r="D148" s="13" t="s">
        <v>128</v>
      </c>
      <c r="E148" s="13">
        <v>240</v>
      </c>
      <c r="F148" s="15">
        <v>955.40700000000004</v>
      </c>
      <c r="G148" s="15">
        <v>948.80899999999997</v>
      </c>
      <c r="H148" s="15">
        <v>948.83299999999997</v>
      </c>
    </row>
    <row r="149" spans="1:8" ht="25.5" x14ac:dyDescent="0.25">
      <c r="A149" s="37" t="s">
        <v>85</v>
      </c>
      <c r="B149" s="13" t="s">
        <v>84</v>
      </c>
      <c r="C149" s="13" t="s">
        <v>122</v>
      </c>
      <c r="D149" s="13" t="s">
        <v>128</v>
      </c>
      <c r="E149" s="13">
        <v>850</v>
      </c>
      <c r="F149" s="15">
        <v>51.463999999999999</v>
      </c>
      <c r="G149" s="60">
        <v>51.463999999999999</v>
      </c>
      <c r="H149" s="60">
        <v>51.463999999999999</v>
      </c>
    </row>
    <row r="150" spans="1:8" ht="63.75" x14ac:dyDescent="0.25">
      <c r="A150" s="40" t="s">
        <v>86</v>
      </c>
      <c r="B150" s="13" t="s">
        <v>87</v>
      </c>
      <c r="C150" s="13"/>
      <c r="D150" s="13"/>
      <c r="E150" s="13"/>
      <c r="F150" s="15">
        <f>F151</f>
        <v>365.983</v>
      </c>
      <c r="G150" s="15">
        <f t="shared" ref="G150:H150" si="54">G151</f>
        <v>365.983</v>
      </c>
      <c r="H150" s="15">
        <f t="shared" si="54"/>
        <v>365.983</v>
      </c>
    </row>
    <row r="151" spans="1:8" x14ac:dyDescent="0.25">
      <c r="A151" s="40" t="s">
        <v>12</v>
      </c>
      <c r="B151" s="13" t="s">
        <v>87</v>
      </c>
      <c r="C151" s="13" t="s">
        <v>122</v>
      </c>
      <c r="D151" s="13"/>
      <c r="E151" s="13"/>
      <c r="F151" s="15">
        <f>F152</f>
        <v>365.983</v>
      </c>
      <c r="G151" s="15">
        <f t="shared" ref="G151:H151" si="55">G152</f>
        <v>365.983</v>
      </c>
      <c r="H151" s="15">
        <f t="shared" si="55"/>
        <v>365.983</v>
      </c>
    </row>
    <row r="152" spans="1:8" ht="63.75" x14ac:dyDescent="0.25">
      <c r="A152" s="37" t="s">
        <v>176</v>
      </c>
      <c r="B152" s="13" t="s">
        <v>87</v>
      </c>
      <c r="C152" s="13" t="s">
        <v>122</v>
      </c>
      <c r="D152" s="13" t="s">
        <v>128</v>
      </c>
      <c r="E152" s="13"/>
      <c r="F152" s="15">
        <f>F153+F154</f>
        <v>365.983</v>
      </c>
      <c r="G152" s="15">
        <f t="shared" ref="G152:H152" si="56">G153+G154</f>
        <v>365.983</v>
      </c>
      <c r="H152" s="15">
        <f t="shared" si="56"/>
        <v>365.983</v>
      </c>
    </row>
    <row r="153" spans="1:8" ht="38.25" x14ac:dyDescent="0.25">
      <c r="A153" s="37" t="s">
        <v>81</v>
      </c>
      <c r="B153" s="13" t="s">
        <v>87</v>
      </c>
      <c r="C153" s="13" t="s">
        <v>122</v>
      </c>
      <c r="D153" s="13" t="s">
        <v>128</v>
      </c>
      <c r="E153" s="13" t="s">
        <v>135</v>
      </c>
      <c r="F153" s="15">
        <v>348.65300000000002</v>
      </c>
      <c r="G153" s="60">
        <v>348.65300000000002</v>
      </c>
      <c r="H153" s="60">
        <v>348.65300000000002</v>
      </c>
    </row>
    <row r="154" spans="1:8" ht="43.5" customHeight="1" x14ac:dyDescent="0.25">
      <c r="A154" s="37" t="s">
        <v>13</v>
      </c>
      <c r="B154" s="13" t="s">
        <v>87</v>
      </c>
      <c r="C154" s="13" t="s">
        <v>122</v>
      </c>
      <c r="D154" s="13" t="s">
        <v>128</v>
      </c>
      <c r="E154" s="13">
        <v>240</v>
      </c>
      <c r="F154" s="15">
        <v>17.329999999999998</v>
      </c>
      <c r="G154" s="60">
        <v>17.329999999999998</v>
      </c>
      <c r="H154" s="60">
        <v>17.329999999999998</v>
      </c>
    </row>
    <row r="155" spans="1:8" x14ac:dyDescent="0.25">
      <c r="A155" s="78" t="s">
        <v>148</v>
      </c>
      <c r="B155" s="79" t="s">
        <v>88</v>
      </c>
      <c r="C155" s="79"/>
      <c r="D155" s="79"/>
      <c r="E155" s="79"/>
      <c r="F155" s="77">
        <f>F157</f>
        <v>191.8</v>
      </c>
      <c r="G155" s="77">
        <f t="shared" ref="G155:H155" si="57">G157</f>
        <v>191.8</v>
      </c>
      <c r="H155" s="77">
        <f t="shared" si="57"/>
        <v>191.8</v>
      </c>
    </row>
    <row r="156" spans="1:8" ht="27.75" customHeight="1" x14ac:dyDescent="0.25">
      <c r="A156" s="78"/>
      <c r="B156" s="79"/>
      <c r="C156" s="79"/>
      <c r="D156" s="79"/>
      <c r="E156" s="79"/>
      <c r="F156" s="77"/>
      <c r="G156" s="77"/>
      <c r="H156" s="77"/>
    </row>
    <row r="157" spans="1:8" x14ac:dyDescent="0.25">
      <c r="A157" s="40" t="s">
        <v>12</v>
      </c>
      <c r="B157" s="13" t="s">
        <v>88</v>
      </c>
      <c r="C157" s="13" t="s">
        <v>122</v>
      </c>
      <c r="D157" s="12"/>
      <c r="E157" s="13"/>
      <c r="F157" s="15">
        <f>F158</f>
        <v>191.8</v>
      </c>
      <c r="G157" s="15">
        <f t="shared" ref="G157:H157" si="58">G158</f>
        <v>191.8</v>
      </c>
      <c r="H157" s="15">
        <f t="shared" si="58"/>
        <v>191.8</v>
      </c>
    </row>
    <row r="158" spans="1:8" ht="51" x14ac:dyDescent="0.25">
      <c r="A158" s="37" t="s">
        <v>175</v>
      </c>
      <c r="B158" s="13" t="s">
        <v>88</v>
      </c>
      <c r="C158" s="13" t="s">
        <v>122</v>
      </c>
      <c r="D158" s="13" t="s">
        <v>128</v>
      </c>
      <c r="E158" s="13"/>
      <c r="F158" s="15">
        <f>F159+F160</f>
        <v>191.8</v>
      </c>
      <c r="G158" s="15">
        <f t="shared" ref="G158:H158" si="59">G159+G160</f>
        <v>191.8</v>
      </c>
      <c r="H158" s="15">
        <f t="shared" si="59"/>
        <v>191.8</v>
      </c>
    </row>
    <row r="159" spans="1:8" ht="38.25" x14ac:dyDescent="0.25">
      <c r="A159" s="37" t="s">
        <v>81</v>
      </c>
      <c r="B159" s="13" t="s">
        <v>88</v>
      </c>
      <c r="C159" s="13" t="s">
        <v>122</v>
      </c>
      <c r="D159" s="13" t="s">
        <v>128</v>
      </c>
      <c r="E159" s="13">
        <v>120</v>
      </c>
      <c r="F159" s="15">
        <v>187.3</v>
      </c>
      <c r="G159" s="60">
        <v>187.3</v>
      </c>
      <c r="H159" s="60">
        <v>187.3</v>
      </c>
    </row>
    <row r="160" spans="1:8" ht="41.25" customHeight="1" x14ac:dyDescent="0.25">
      <c r="A160" s="37" t="s">
        <v>13</v>
      </c>
      <c r="B160" s="13" t="s">
        <v>88</v>
      </c>
      <c r="C160" s="13" t="s">
        <v>122</v>
      </c>
      <c r="D160" s="13" t="s">
        <v>128</v>
      </c>
      <c r="E160" s="13">
        <v>240</v>
      </c>
      <c r="F160" s="15">
        <v>4.5</v>
      </c>
      <c r="G160" s="15">
        <v>4.5</v>
      </c>
      <c r="H160" s="15">
        <v>4.5</v>
      </c>
    </row>
    <row r="161" spans="1:8" ht="126.75" customHeight="1" x14ac:dyDescent="0.25">
      <c r="A161" s="45" t="s">
        <v>149</v>
      </c>
      <c r="B161" s="12" t="s">
        <v>89</v>
      </c>
      <c r="C161" s="12"/>
      <c r="D161" s="12"/>
      <c r="E161" s="12"/>
      <c r="F161" s="14">
        <f>F162</f>
        <v>0.5</v>
      </c>
      <c r="G161" s="14">
        <f t="shared" ref="G161:H161" si="60">G162</f>
        <v>0.5</v>
      </c>
      <c r="H161" s="14">
        <f t="shared" si="60"/>
        <v>0.5</v>
      </c>
    </row>
    <row r="162" spans="1:8" x14ac:dyDescent="0.25">
      <c r="A162" s="40" t="s">
        <v>12</v>
      </c>
      <c r="B162" s="13" t="s">
        <v>89</v>
      </c>
      <c r="C162" s="13" t="s">
        <v>122</v>
      </c>
      <c r="D162" s="13"/>
      <c r="E162" s="13"/>
      <c r="F162" s="15">
        <f>F163</f>
        <v>0.5</v>
      </c>
      <c r="G162" s="15">
        <f t="shared" ref="G162:H162" si="61">G163</f>
        <v>0.5</v>
      </c>
      <c r="H162" s="15">
        <f t="shared" si="61"/>
        <v>0.5</v>
      </c>
    </row>
    <row r="163" spans="1:8" ht="51" x14ac:dyDescent="0.25">
      <c r="A163" s="37" t="s">
        <v>175</v>
      </c>
      <c r="B163" s="13" t="s">
        <v>89</v>
      </c>
      <c r="C163" s="13" t="s">
        <v>122</v>
      </c>
      <c r="D163" s="13" t="s">
        <v>128</v>
      </c>
      <c r="E163" s="13"/>
      <c r="F163" s="15">
        <f>F164</f>
        <v>0.5</v>
      </c>
      <c r="G163" s="15">
        <f t="shared" ref="G163:H163" si="62">G164</f>
        <v>0.5</v>
      </c>
      <c r="H163" s="15">
        <f t="shared" si="62"/>
        <v>0.5</v>
      </c>
    </row>
    <row r="164" spans="1:8" ht="43.5" customHeight="1" x14ac:dyDescent="0.25">
      <c r="A164" s="37" t="s">
        <v>13</v>
      </c>
      <c r="B164" s="13" t="s">
        <v>89</v>
      </c>
      <c r="C164" s="13" t="s">
        <v>122</v>
      </c>
      <c r="D164" s="13" t="s">
        <v>128</v>
      </c>
      <c r="E164" s="13">
        <v>240</v>
      </c>
      <c r="F164" s="15">
        <v>0.5</v>
      </c>
      <c r="G164" s="15">
        <v>0.5</v>
      </c>
      <c r="H164" s="15">
        <v>0.5</v>
      </c>
    </row>
    <row r="165" spans="1:8" ht="51.75" x14ac:dyDescent="0.25">
      <c r="A165" s="45" t="s">
        <v>92</v>
      </c>
      <c r="B165" s="12" t="s">
        <v>93</v>
      </c>
      <c r="C165" s="12"/>
      <c r="D165" s="12"/>
      <c r="E165" s="12"/>
      <c r="F165" s="14">
        <f>F166</f>
        <v>1056.2</v>
      </c>
      <c r="G165" s="14">
        <f t="shared" ref="G165:H165" si="63">G166</f>
        <v>1056.2</v>
      </c>
      <c r="H165" s="14">
        <f t="shared" si="63"/>
        <v>1056.2</v>
      </c>
    </row>
    <row r="166" spans="1:8" ht="51.75" x14ac:dyDescent="0.25">
      <c r="A166" s="45" t="s">
        <v>92</v>
      </c>
      <c r="B166" s="12" t="s">
        <v>93</v>
      </c>
      <c r="C166" s="12"/>
      <c r="D166" s="12"/>
      <c r="E166" s="12"/>
      <c r="F166" s="14">
        <f>F167+F171+F175++F179</f>
        <v>1056.2</v>
      </c>
      <c r="G166" s="14">
        <f>G167+G171+G175++G179</f>
        <v>1056.2</v>
      </c>
      <c r="H166" s="14">
        <f>H167+H171+H175++H179</f>
        <v>1056.2</v>
      </c>
    </row>
    <row r="167" spans="1:8" ht="54" customHeight="1" x14ac:dyDescent="0.25">
      <c r="A167" s="4" t="s">
        <v>94</v>
      </c>
      <c r="B167" s="13" t="s">
        <v>95</v>
      </c>
      <c r="C167" s="13"/>
      <c r="D167" s="13"/>
      <c r="E167" s="13"/>
      <c r="F167" s="15">
        <f>F168</f>
        <v>38.4</v>
      </c>
      <c r="G167" s="15">
        <f t="shared" ref="G167:H167" si="64">G168</f>
        <v>38.4</v>
      </c>
      <c r="H167" s="15">
        <f t="shared" si="64"/>
        <v>38.4</v>
      </c>
    </row>
    <row r="168" spans="1:8" x14ac:dyDescent="0.25">
      <c r="A168" s="4" t="s">
        <v>12</v>
      </c>
      <c r="B168" s="13" t="s">
        <v>96</v>
      </c>
      <c r="C168" s="13" t="s">
        <v>122</v>
      </c>
      <c r="D168" s="13"/>
      <c r="E168" s="13"/>
      <c r="F168" s="15">
        <f>F169</f>
        <v>38.4</v>
      </c>
      <c r="G168" s="15">
        <f t="shared" ref="G168:H168" si="65">G169</f>
        <v>38.4</v>
      </c>
      <c r="H168" s="15">
        <f t="shared" si="65"/>
        <v>38.4</v>
      </c>
    </row>
    <row r="169" spans="1:8" ht="25.5" x14ac:dyDescent="0.25">
      <c r="A169" s="4" t="s">
        <v>7</v>
      </c>
      <c r="B169" s="13" t="s">
        <v>96</v>
      </c>
      <c r="C169" s="13" t="s">
        <v>122</v>
      </c>
      <c r="D169" s="13">
        <v>13</v>
      </c>
      <c r="E169" s="13"/>
      <c r="F169" s="15">
        <f>F170</f>
        <v>38.4</v>
      </c>
      <c r="G169" s="15">
        <f t="shared" ref="G169:H169" si="66">G170</f>
        <v>38.4</v>
      </c>
      <c r="H169" s="15">
        <f t="shared" si="66"/>
        <v>38.4</v>
      </c>
    </row>
    <row r="170" spans="1:8" ht="38.25" x14ac:dyDescent="0.25">
      <c r="A170" s="4" t="s">
        <v>81</v>
      </c>
      <c r="B170" s="13" t="s">
        <v>154</v>
      </c>
      <c r="C170" s="13" t="s">
        <v>122</v>
      </c>
      <c r="D170" s="13">
        <v>13</v>
      </c>
      <c r="E170" s="13">
        <v>120</v>
      </c>
      <c r="F170" s="15">
        <v>38.4</v>
      </c>
      <c r="G170" s="60">
        <v>38.4</v>
      </c>
      <c r="H170" s="60">
        <v>38.4</v>
      </c>
    </row>
    <row r="171" spans="1:8" ht="25.5" x14ac:dyDescent="0.25">
      <c r="A171" s="4" t="s">
        <v>97</v>
      </c>
      <c r="B171" s="13" t="s">
        <v>98</v>
      </c>
      <c r="C171" s="13"/>
      <c r="D171" s="13"/>
      <c r="E171" s="13"/>
      <c r="F171" s="15">
        <f>F172</f>
        <v>1</v>
      </c>
      <c r="G171" s="15">
        <f t="shared" ref="G171:H171" si="67">G172</f>
        <v>1</v>
      </c>
      <c r="H171" s="15">
        <f t="shared" si="67"/>
        <v>1</v>
      </c>
    </row>
    <row r="172" spans="1:8" x14ac:dyDescent="0.25">
      <c r="A172" s="40" t="s">
        <v>12</v>
      </c>
      <c r="B172" s="13" t="s">
        <v>98</v>
      </c>
      <c r="C172" s="13" t="s">
        <v>122</v>
      </c>
      <c r="D172" s="13"/>
      <c r="E172" s="13"/>
      <c r="F172" s="15">
        <f>F173</f>
        <v>1</v>
      </c>
      <c r="G172" s="15">
        <f t="shared" ref="G172:H172" si="68">G173</f>
        <v>1</v>
      </c>
      <c r="H172" s="15">
        <f t="shared" si="68"/>
        <v>1</v>
      </c>
    </row>
    <row r="173" spans="1:8" x14ac:dyDescent="0.25">
      <c r="A173" s="4" t="s">
        <v>99</v>
      </c>
      <c r="B173" s="13" t="s">
        <v>98</v>
      </c>
      <c r="C173" s="13" t="s">
        <v>122</v>
      </c>
      <c r="D173" s="13">
        <v>11</v>
      </c>
      <c r="E173" s="13"/>
      <c r="F173" s="15">
        <f>F174</f>
        <v>1</v>
      </c>
      <c r="G173" s="15">
        <f t="shared" ref="G173:H173" si="69">G174</f>
        <v>1</v>
      </c>
      <c r="H173" s="15">
        <f t="shared" si="69"/>
        <v>1</v>
      </c>
    </row>
    <row r="174" spans="1:8" x14ac:dyDescent="0.25">
      <c r="A174" s="4" t="s">
        <v>91</v>
      </c>
      <c r="B174" s="13" t="s">
        <v>98</v>
      </c>
      <c r="C174" s="13" t="s">
        <v>122</v>
      </c>
      <c r="D174" s="13">
        <v>11</v>
      </c>
      <c r="E174" s="13">
        <v>870</v>
      </c>
      <c r="F174" s="15">
        <v>1</v>
      </c>
      <c r="G174" s="15">
        <v>1</v>
      </c>
      <c r="H174" s="15">
        <v>1</v>
      </c>
    </row>
    <row r="175" spans="1:8" ht="25.5" x14ac:dyDescent="0.25">
      <c r="A175" s="4" t="s">
        <v>100</v>
      </c>
      <c r="B175" s="13" t="s">
        <v>101</v>
      </c>
      <c r="C175" s="13"/>
      <c r="D175" s="13"/>
      <c r="E175" s="13"/>
      <c r="F175" s="15">
        <f>F176</f>
        <v>10.7</v>
      </c>
      <c r="G175" s="15">
        <f t="shared" ref="G175:H175" si="70">G176</f>
        <v>10.7</v>
      </c>
      <c r="H175" s="15">
        <f t="shared" si="70"/>
        <v>10.7</v>
      </c>
    </row>
    <row r="176" spans="1:8" x14ac:dyDescent="0.25">
      <c r="A176" s="4" t="s">
        <v>102</v>
      </c>
      <c r="B176" s="13" t="s">
        <v>101</v>
      </c>
      <c r="C176" s="13" t="s">
        <v>130</v>
      </c>
      <c r="D176" s="13"/>
      <c r="E176" s="13"/>
      <c r="F176" s="15">
        <f>F177</f>
        <v>10.7</v>
      </c>
      <c r="G176" s="15">
        <f t="shared" ref="G176:H176" si="71">G177</f>
        <v>10.7</v>
      </c>
      <c r="H176" s="15">
        <f t="shared" si="71"/>
        <v>10.7</v>
      </c>
    </row>
    <row r="177" spans="1:8" x14ac:dyDescent="0.25">
      <c r="A177" s="4" t="s">
        <v>103</v>
      </c>
      <c r="B177" s="13" t="s">
        <v>101</v>
      </c>
      <c r="C177" s="13" t="s">
        <v>130</v>
      </c>
      <c r="D177" s="13" t="s">
        <v>122</v>
      </c>
      <c r="E177" s="13"/>
      <c r="F177" s="15">
        <f>F178</f>
        <v>10.7</v>
      </c>
      <c r="G177" s="15">
        <f t="shared" ref="G177:H177" si="72">G178</f>
        <v>10.7</v>
      </c>
      <c r="H177" s="15">
        <f t="shared" si="72"/>
        <v>10.7</v>
      </c>
    </row>
    <row r="178" spans="1:8" ht="41.25" customHeight="1" x14ac:dyDescent="0.25">
      <c r="A178" s="37" t="s">
        <v>13</v>
      </c>
      <c r="B178" s="13" t="s">
        <v>101</v>
      </c>
      <c r="C178" s="13" t="s">
        <v>130</v>
      </c>
      <c r="D178" s="13" t="s">
        <v>122</v>
      </c>
      <c r="E178" s="13">
        <v>240</v>
      </c>
      <c r="F178" s="15">
        <v>10.7</v>
      </c>
      <c r="G178" s="60">
        <v>10.7</v>
      </c>
      <c r="H178" s="60">
        <v>10.7</v>
      </c>
    </row>
    <row r="179" spans="1:8" ht="25.5" x14ac:dyDescent="0.25">
      <c r="A179" s="4" t="s">
        <v>104</v>
      </c>
      <c r="B179" s="13" t="s">
        <v>105</v>
      </c>
      <c r="C179" s="13"/>
      <c r="D179" s="13"/>
      <c r="E179" s="13"/>
      <c r="F179" s="15">
        <f>F180</f>
        <v>1006.1</v>
      </c>
      <c r="G179" s="15">
        <f t="shared" ref="G179:H179" si="73">G180</f>
        <v>1006.1</v>
      </c>
      <c r="H179" s="15">
        <f t="shared" si="73"/>
        <v>1006.1</v>
      </c>
    </row>
    <row r="180" spans="1:8" x14ac:dyDescent="0.25">
      <c r="A180" s="4" t="s">
        <v>106</v>
      </c>
      <c r="B180" s="17" t="s">
        <v>105</v>
      </c>
      <c r="C180" s="13">
        <v>10</v>
      </c>
      <c r="D180" s="13"/>
      <c r="E180" s="13"/>
      <c r="F180" s="15">
        <f>F181</f>
        <v>1006.1</v>
      </c>
      <c r="G180" s="15">
        <f t="shared" ref="G180:H180" si="74">G181</f>
        <v>1006.1</v>
      </c>
      <c r="H180" s="15">
        <f t="shared" si="74"/>
        <v>1006.1</v>
      </c>
    </row>
    <row r="181" spans="1:8" x14ac:dyDescent="0.25">
      <c r="A181" s="4" t="s">
        <v>107</v>
      </c>
      <c r="B181" s="17" t="s">
        <v>105</v>
      </c>
      <c r="C181" s="13">
        <v>10</v>
      </c>
      <c r="D181" s="13" t="s">
        <v>122</v>
      </c>
      <c r="E181" s="13"/>
      <c r="F181" s="15">
        <f>F182</f>
        <v>1006.1</v>
      </c>
      <c r="G181" s="15">
        <f t="shared" ref="G181:H181" si="75">G182</f>
        <v>1006.1</v>
      </c>
      <c r="H181" s="15">
        <f t="shared" si="75"/>
        <v>1006.1</v>
      </c>
    </row>
    <row r="182" spans="1:8" ht="25.5" x14ac:dyDescent="0.25">
      <c r="A182" s="4" t="s">
        <v>108</v>
      </c>
      <c r="B182" s="13" t="s">
        <v>105</v>
      </c>
      <c r="C182" s="13">
        <v>10</v>
      </c>
      <c r="D182" s="13" t="s">
        <v>122</v>
      </c>
      <c r="E182" s="13">
        <v>310</v>
      </c>
      <c r="F182" s="15">
        <v>1006.1</v>
      </c>
      <c r="G182" s="60">
        <v>1006.1</v>
      </c>
      <c r="H182" s="60">
        <v>1006.1</v>
      </c>
    </row>
    <row r="183" spans="1:8" x14ac:dyDescent="0.25">
      <c r="A183" s="39" t="s">
        <v>90</v>
      </c>
      <c r="B183" s="16"/>
      <c r="C183" s="12"/>
      <c r="D183" s="12"/>
      <c r="E183" s="12"/>
      <c r="F183" s="14">
        <v>0</v>
      </c>
      <c r="G183" s="14">
        <v>334.75799999999998</v>
      </c>
      <c r="H183" s="14">
        <v>686.98500000000001</v>
      </c>
    </row>
    <row r="184" spans="1:8" x14ac:dyDescent="0.25">
      <c r="A184" s="39" t="s">
        <v>136</v>
      </c>
      <c r="B184" s="12"/>
      <c r="C184" s="12"/>
      <c r="D184" s="12"/>
      <c r="E184" s="12"/>
      <c r="F184" s="14">
        <f>F11+F17+F32+F81+F87+F115+F121+F136+F165+F127+F183+F109</f>
        <v>18647.483</v>
      </c>
      <c r="G184" s="14">
        <f>G11+G17+G32+G81+G87+G115+G121+G136+G165+G127+G183+G109</f>
        <v>15756.883</v>
      </c>
      <c r="H184" s="14">
        <f>H11+H17+H32+H81+H87+H115+H121+H136+H165+H127+H183+H109</f>
        <v>16080.983</v>
      </c>
    </row>
  </sheetData>
  <mergeCells count="17">
    <mergeCell ref="G155:G156"/>
    <mergeCell ref="H155:H156"/>
    <mergeCell ref="A155:A156"/>
    <mergeCell ref="B155:B156"/>
    <mergeCell ref="C155:C156"/>
    <mergeCell ref="D155:D156"/>
    <mergeCell ref="E155:E156"/>
    <mergeCell ref="F155:F156"/>
    <mergeCell ref="B2:C2"/>
    <mergeCell ref="B3:C3"/>
    <mergeCell ref="A7:H8"/>
    <mergeCell ref="E9:H9"/>
    <mergeCell ref="D2:H2"/>
    <mergeCell ref="D3:H3"/>
    <mergeCell ref="D4:H4"/>
    <mergeCell ref="D5:H5"/>
    <mergeCell ref="D6:H6"/>
  </mergeCells>
  <pageMargins left="0.51181102362204722" right="0.11811023622047245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2023-11-03T07:01:00Z</cp:lastPrinted>
  <dcterms:created xsi:type="dcterms:W3CDTF">2021-11-19T14:25:28Z</dcterms:created>
  <dcterms:modified xsi:type="dcterms:W3CDTF">2023-11-17T09:51:44Z</dcterms:modified>
</cp:coreProperties>
</file>