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6" i="1" l="1"/>
  <c r="G126" i="1"/>
  <c r="F126" i="1"/>
  <c r="F131" i="1"/>
  <c r="F132" i="1"/>
  <c r="F133" i="1"/>
  <c r="H105" i="1" l="1"/>
  <c r="G105" i="1"/>
  <c r="F105" i="1"/>
  <c r="H183" i="1" l="1"/>
  <c r="G183" i="1"/>
  <c r="G182" i="1" s="1"/>
  <c r="H182" i="1"/>
  <c r="F183" i="1"/>
  <c r="F182" i="1" s="1"/>
  <c r="H104" i="1" l="1"/>
  <c r="G104" i="1"/>
  <c r="G103" i="1" s="1"/>
  <c r="G102" i="1" s="1"/>
  <c r="F104" i="1"/>
  <c r="H129" i="1"/>
  <c r="H128" i="1" s="1"/>
  <c r="H127" i="1" s="1"/>
  <c r="G129" i="1"/>
  <c r="G128" i="1" s="1"/>
  <c r="G127" i="1" s="1"/>
  <c r="F129" i="1"/>
  <c r="F128" i="1" s="1"/>
  <c r="F127" i="1" s="1"/>
  <c r="F103" i="1" l="1"/>
  <c r="F102" i="1" s="1"/>
  <c r="H103" i="1"/>
  <c r="H102" i="1" s="1"/>
  <c r="H171" i="1"/>
  <c r="H170" i="1" s="1"/>
  <c r="H169" i="1" s="1"/>
  <c r="G171" i="1"/>
  <c r="G170" i="1" s="1"/>
  <c r="G169" i="1" s="1"/>
  <c r="F171" i="1"/>
  <c r="F170" i="1" s="1"/>
  <c r="F169" i="1" s="1"/>
  <c r="H166" i="1"/>
  <c r="H165" i="1" s="1"/>
  <c r="H164" i="1" s="1"/>
  <c r="G166" i="1"/>
  <c r="G165" i="1" s="1"/>
  <c r="G164" i="1" s="1"/>
  <c r="H95" i="1" l="1"/>
  <c r="G95" i="1"/>
  <c r="F95" i="1"/>
  <c r="F89" i="1" l="1"/>
  <c r="F72" i="1" l="1"/>
  <c r="F71" i="1" s="1"/>
  <c r="F70" i="1" s="1"/>
  <c r="F69" i="1" s="1"/>
  <c r="H45" i="1" l="1"/>
  <c r="G45" i="1"/>
  <c r="F45" i="1"/>
  <c r="G191" i="1" l="1"/>
  <c r="G190" i="1" s="1"/>
  <c r="G189" i="1" s="1"/>
  <c r="H191" i="1"/>
  <c r="H190" i="1" s="1"/>
  <c r="H189" i="1" s="1"/>
  <c r="F191" i="1"/>
  <c r="F190" i="1" s="1"/>
  <c r="F189" i="1" s="1"/>
  <c r="G187" i="1"/>
  <c r="G186" i="1" s="1"/>
  <c r="G185" i="1" s="1"/>
  <c r="H187" i="1"/>
  <c r="H186" i="1" s="1"/>
  <c r="H185" i="1" s="1"/>
  <c r="F187" i="1"/>
  <c r="F186" i="1" s="1"/>
  <c r="F185" i="1" s="1"/>
  <c r="G180" i="1"/>
  <c r="G179" i="1" s="1"/>
  <c r="G178" i="1" s="1"/>
  <c r="H180" i="1"/>
  <c r="H179" i="1" s="1"/>
  <c r="H178" i="1" s="1"/>
  <c r="F180" i="1"/>
  <c r="F179" i="1" s="1"/>
  <c r="F178" i="1" s="1"/>
  <c r="G176" i="1"/>
  <c r="G175" i="1" s="1"/>
  <c r="G174" i="1" s="1"/>
  <c r="H176" i="1"/>
  <c r="H175" i="1" s="1"/>
  <c r="H174" i="1" s="1"/>
  <c r="F176" i="1"/>
  <c r="F175" i="1" s="1"/>
  <c r="F174" i="1" s="1"/>
  <c r="G162" i="1"/>
  <c r="G161" i="1" s="1"/>
  <c r="G160" i="1" s="1"/>
  <c r="H162" i="1"/>
  <c r="H161" i="1" s="1"/>
  <c r="H160" i="1" s="1"/>
  <c r="F162" i="1"/>
  <c r="F161" i="1" s="1"/>
  <c r="F160" i="1" s="1"/>
  <c r="G157" i="1"/>
  <c r="G156" i="1" s="1"/>
  <c r="G154" i="1" s="1"/>
  <c r="H157" i="1"/>
  <c r="H156" i="1" s="1"/>
  <c r="H154" i="1" s="1"/>
  <c r="F157" i="1"/>
  <c r="F156" i="1" s="1"/>
  <c r="F154" i="1" s="1"/>
  <c r="G151" i="1"/>
  <c r="G150" i="1" s="1"/>
  <c r="G149" i="1" s="1"/>
  <c r="H151" i="1"/>
  <c r="H150" i="1" s="1"/>
  <c r="H149" i="1" s="1"/>
  <c r="F151" i="1"/>
  <c r="F150" i="1" s="1"/>
  <c r="F149" i="1" s="1"/>
  <c r="G145" i="1"/>
  <c r="G144" i="1" s="1"/>
  <c r="G143" i="1" s="1"/>
  <c r="H145" i="1"/>
  <c r="H144" i="1" s="1"/>
  <c r="H143" i="1" s="1"/>
  <c r="F145" i="1"/>
  <c r="F144" i="1" s="1"/>
  <c r="F143" i="1" s="1"/>
  <c r="G139" i="1"/>
  <c r="G138" i="1" s="1"/>
  <c r="G137" i="1" s="1"/>
  <c r="G136" i="1" s="1"/>
  <c r="H139" i="1"/>
  <c r="H138" i="1" s="1"/>
  <c r="H137" i="1" s="1"/>
  <c r="H136" i="1" s="1"/>
  <c r="F139" i="1"/>
  <c r="F138" i="1" s="1"/>
  <c r="F137" i="1" s="1"/>
  <c r="F136" i="1" s="1"/>
  <c r="G124" i="1"/>
  <c r="G123" i="1" s="1"/>
  <c r="G122" i="1" s="1"/>
  <c r="G121" i="1" s="1"/>
  <c r="G120" i="1" s="1"/>
  <c r="H124" i="1"/>
  <c r="H123" i="1" s="1"/>
  <c r="H122" i="1" s="1"/>
  <c r="H121" i="1" s="1"/>
  <c r="H120" i="1" s="1"/>
  <c r="F124" i="1"/>
  <c r="F123" i="1" s="1"/>
  <c r="F122" i="1" s="1"/>
  <c r="F121" i="1" s="1"/>
  <c r="F120" i="1" s="1"/>
  <c r="G118" i="1"/>
  <c r="G117" i="1" s="1"/>
  <c r="G116" i="1" s="1"/>
  <c r="G115" i="1" s="1"/>
  <c r="G114" i="1" s="1"/>
  <c r="H118" i="1"/>
  <c r="H117" i="1" s="1"/>
  <c r="H116" i="1" s="1"/>
  <c r="H115" i="1" s="1"/>
  <c r="H114" i="1" s="1"/>
  <c r="F118" i="1"/>
  <c r="F117" i="1" s="1"/>
  <c r="F116" i="1" s="1"/>
  <c r="F115" i="1" s="1"/>
  <c r="F114" i="1" s="1"/>
  <c r="G112" i="1"/>
  <c r="G111" i="1" s="1"/>
  <c r="G110" i="1" s="1"/>
  <c r="G109" i="1" s="1"/>
  <c r="G108" i="1" s="1"/>
  <c r="H112" i="1"/>
  <c r="H111" i="1" s="1"/>
  <c r="H110" i="1" s="1"/>
  <c r="H109" i="1" s="1"/>
  <c r="H108" i="1" s="1"/>
  <c r="F112" i="1"/>
  <c r="F111" i="1" s="1"/>
  <c r="F110" i="1" s="1"/>
  <c r="F109" i="1" s="1"/>
  <c r="F108" i="1" s="1"/>
  <c r="H100" i="1"/>
  <c r="H99" i="1" s="1"/>
  <c r="H98" i="1" s="1"/>
  <c r="H97" i="1" s="1"/>
  <c r="G100" i="1"/>
  <c r="G99" i="1" s="1"/>
  <c r="G98" i="1" s="1"/>
  <c r="G97" i="1" s="1"/>
  <c r="F100" i="1"/>
  <c r="F99" i="1" s="1"/>
  <c r="F98" i="1" s="1"/>
  <c r="F97" i="1" s="1"/>
  <c r="H93" i="1"/>
  <c r="H92" i="1" s="1"/>
  <c r="H91" i="1" s="1"/>
  <c r="G93" i="1"/>
  <c r="G92" i="1" s="1"/>
  <c r="G91" i="1" s="1"/>
  <c r="F93" i="1"/>
  <c r="F92" i="1" s="1"/>
  <c r="F91" i="1" s="1"/>
  <c r="H89" i="1"/>
  <c r="H88" i="1" s="1"/>
  <c r="H87" i="1" s="1"/>
  <c r="G89" i="1"/>
  <c r="G88" i="1" s="1"/>
  <c r="G87" i="1" s="1"/>
  <c r="F88" i="1"/>
  <c r="F87" i="1" s="1"/>
  <c r="H84" i="1"/>
  <c r="H83" i="1" s="1"/>
  <c r="H82" i="1" s="1"/>
  <c r="G84" i="1"/>
  <c r="G83" i="1" s="1"/>
  <c r="G82" i="1" s="1"/>
  <c r="F84" i="1"/>
  <c r="F83" i="1" s="1"/>
  <c r="F82" i="1" s="1"/>
  <c r="F81" i="1" s="1"/>
  <c r="H78" i="1"/>
  <c r="H77" i="1" s="1"/>
  <c r="H76" i="1" s="1"/>
  <c r="H75" i="1" s="1"/>
  <c r="H74" i="1" s="1"/>
  <c r="G78" i="1"/>
  <c r="G77" i="1" s="1"/>
  <c r="G76" i="1" s="1"/>
  <c r="G75" i="1" s="1"/>
  <c r="G74" i="1" s="1"/>
  <c r="F78" i="1"/>
  <c r="F77" i="1" s="1"/>
  <c r="F76" i="1" s="1"/>
  <c r="F75" i="1" s="1"/>
  <c r="F74" i="1" s="1"/>
  <c r="H67" i="1"/>
  <c r="H66" i="1" s="1"/>
  <c r="G67" i="1"/>
  <c r="G66" i="1" s="1"/>
  <c r="F67" i="1"/>
  <c r="F66" i="1" s="1"/>
  <c r="H58" i="1"/>
  <c r="H57" i="1" s="1"/>
  <c r="H56" i="1" s="1"/>
  <c r="H55" i="1" s="1"/>
  <c r="G58" i="1"/>
  <c r="G57" i="1" s="1"/>
  <c r="G56" i="1" s="1"/>
  <c r="G55" i="1" s="1"/>
  <c r="F58" i="1"/>
  <c r="F57" i="1" s="1"/>
  <c r="F56" i="1" s="1"/>
  <c r="F55" i="1" s="1"/>
  <c r="H65" i="1"/>
  <c r="G65" i="1"/>
  <c r="F65" i="1"/>
  <c r="F63" i="1" s="1"/>
  <c r="F61" i="1" s="1"/>
  <c r="F60" i="1" s="1"/>
  <c r="H63" i="1"/>
  <c r="H61" i="1" s="1"/>
  <c r="G63" i="1"/>
  <c r="G62" i="1" s="1"/>
  <c r="G61" i="1" s="1"/>
  <c r="H53" i="1"/>
  <c r="H52" i="1" s="1"/>
  <c r="H51" i="1" s="1"/>
  <c r="G53" i="1"/>
  <c r="F53" i="1"/>
  <c r="F52" i="1" s="1"/>
  <c r="F51" i="1" s="1"/>
  <c r="H49" i="1"/>
  <c r="H48" i="1" s="1"/>
  <c r="H47" i="1" s="1"/>
  <c r="G49" i="1"/>
  <c r="G48" i="1" s="1"/>
  <c r="G47" i="1" s="1"/>
  <c r="F49" i="1"/>
  <c r="F48" i="1" s="1"/>
  <c r="F47" i="1" s="1"/>
  <c r="H44" i="1"/>
  <c r="H43" i="1" s="1"/>
  <c r="G44" i="1"/>
  <c r="G43" i="1" s="1"/>
  <c r="F44" i="1"/>
  <c r="F43" i="1" s="1"/>
  <c r="G52" i="1"/>
  <c r="G51" i="1" s="1"/>
  <c r="H41" i="1"/>
  <c r="H40" i="1" s="1"/>
  <c r="H39" i="1" s="1"/>
  <c r="G41" i="1"/>
  <c r="G40" i="1" s="1"/>
  <c r="G39" i="1" s="1"/>
  <c r="F41" i="1"/>
  <c r="F40" i="1" s="1"/>
  <c r="F39" i="1" s="1"/>
  <c r="H37" i="1"/>
  <c r="H36" i="1" s="1"/>
  <c r="H35" i="1" s="1"/>
  <c r="G37" i="1"/>
  <c r="G36" i="1" s="1"/>
  <c r="G35" i="1" s="1"/>
  <c r="F37" i="1"/>
  <c r="F36" i="1" s="1"/>
  <c r="F35" i="1" s="1"/>
  <c r="H31" i="1"/>
  <c r="H30" i="1" s="1"/>
  <c r="H29" i="1" s="1"/>
  <c r="G31" i="1"/>
  <c r="G30" i="1" s="1"/>
  <c r="G29" i="1" s="1"/>
  <c r="F31" i="1"/>
  <c r="F30" i="1" s="1"/>
  <c r="F29" i="1" s="1"/>
  <c r="H27" i="1"/>
  <c r="H26" i="1" s="1"/>
  <c r="H25" i="1" s="1"/>
  <c r="G27" i="1"/>
  <c r="G26" i="1" s="1"/>
  <c r="G25" i="1" s="1"/>
  <c r="F27" i="1"/>
  <c r="F26" i="1" s="1"/>
  <c r="F25" i="1" s="1"/>
  <c r="H23" i="1"/>
  <c r="H22" i="1" s="1"/>
  <c r="H21" i="1" s="1"/>
  <c r="H20" i="1" s="1"/>
  <c r="H19" i="1" s="1"/>
  <c r="G23" i="1"/>
  <c r="G22" i="1" s="1"/>
  <c r="G21" i="1" s="1"/>
  <c r="G20" i="1" s="1"/>
  <c r="G19" i="1" s="1"/>
  <c r="F23" i="1"/>
  <c r="F22" i="1" s="1"/>
  <c r="F21" i="1" s="1"/>
  <c r="F20" i="1" s="1"/>
  <c r="F19" i="1" s="1"/>
  <c r="F173" i="1" l="1"/>
  <c r="H173" i="1"/>
  <c r="H168" i="1" s="1"/>
  <c r="G173" i="1"/>
  <c r="G168" i="1" s="1"/>
  <c r="G60" i="1"/>
  <c r="H60" i="1"/>
  <c r="G86" i="1"/>
  <c r="G80" i="1" s="1"/>
  <c r="H86" i="1"/>
  <c r="H80" i="1" s="1"/>
  <c r="F86" i="1"/>
  <c r="F80" i="1" s="1"/>
  <c r="H34" i="1"/>
  <c r="H142" i="1"/>
  <c r="H135" i="1" s="1"/>
  <c r="G142" i="1"/>
  <c r="G135" i="1" s="1"/>
  <c r="G34" i="1"/>
  <c r="F168" i="1"/>
  <c r="F142" i="1"/>
  <c r="F135" i="1" s="1"/>
  <c r="F34" i="1"/>
  <c r="G18" i="1"/>
  <c r="F18" i="1"/>
  <c r="H18" i="1"/>
  <c r="H16" i="1"/>
  <c r="H15" i="1" s="1"/>
  <c r="H14" i="1" s="1"/>
  <c r="H13" i="1" s="1"/>
  <c r="H12" i="1" s="1"/>
  <c r="G16" i="1"/>
  <c r="G15" i="1" s="1"/>
  <c r="G14" i="1" s="1"/>
  <c r="G13" i="1" s="1"/>
  <c r="G12" i="1" s="1"/>
  <c r="F16" i="1"/>
  <c r="F15" i="1" s="1"/>
  <c r="F14" i="1" s="1"/>
  <c r="F13" i="1" s="1"/>
  <c r="F12" i="1" s="1"/>
  <c r="H33" i="1" l="1"/>
  <c r="G33" i="1"/>
  <c r="F33" i="1"/>
  <c r="F193" i="1" s="1"/>
</calcChain>
</file>

<file path=xl/sharedStrings.xml><?xml version="1.0" encoding="utf-8"?>
<sst xmlns="http://schemas.openxmlformats.org/spreadsheetml/2006/main" count="546" uniqueCount="199">
  <si>
    <t xml:space="preserve">     Сумма (тыс. руб.)</t>
  </si>
  <si>
    <t>Наименование</t>
  </si>
  <si>
    <t>ЦСР</t>
  </si>
  <si>
    <t>Рз</t>
  </si>
  <si>
    <t>ПР</t>
  </si>
  <si>
    <t>ВР</t>
  </si>
  <si>
    <t>2023год</t>
  </si>
  <si>
    <t>2024год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</si>
  <si>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</si>
  <si>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</si>
  <si>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</si>
  <si>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</si>
  <si>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</si>
  <si>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</si>
  <si>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</si>
  <si>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</si>
  <si>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03 0 00 00000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</si>
  <si>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</si>
  <si>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</si>
  <si>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</si>
  <si>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</si>
  <si>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</si>
  <si>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</si>
  <si>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</si>
  <si>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</si>
  <si>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</si>
  <si>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</si>
  <si>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</si>
  <si>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</si>
  <si>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</si>
  <si>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</si>
  <si>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</si>
  <si>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</si>
  <si>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</si>
  <si>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</si>
  <si>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</si>
  <si>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</si>
  <si>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</si>
  <si>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</si>
  <si>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</si>
  <si>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</si>
  <si>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</si>
  <si>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</si>
  <si>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</si>
  <si>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Обеспечение озеленения территории  сельского поселения</t>
  </si>
  <si>
    <t>04 0 01 23150</t>
  </si>
  <si>
    <t>04 0 05 00000</t>
  </si>
  <si>
    <t>04 0 05 23180</t>
  </si>
  <si>
    <t>Обустройство и восстановление воинских захоронений</t>
  </si>
  <si>
    <t>04005L2990</t>
  </si>
  <si>
    <t xml:space="preserve">Иные закупки товаров, работ и услуг для обеспечения государственных (муниципальных) нужд </t>
  </si>
  <si>
    <t>Реализация  проектов местных инициатив граждан</t>
  </si>
  <si>
    <t>04 0 06 00000</t>
  </si>
  <si>
    <t>Софинансирование на реализацию проектов местных инициатив граждан по обустройству территории общего пользования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</si>
  <si>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</si>
  <si>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</si>
  <si>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</si>
  <si>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</si>
  <si>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</si>
  <si>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</si>
  <si>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</si>
  <si>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</si>
  <si>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</si>
  <si>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</si>
  <si>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</si>
  <si>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</si>
  <si>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</si>
  <si>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</si>
  <si>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</si>
  <si>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</si>
  <si>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</si>
  <si>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</si>
  <si>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</si>
  <si>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</si>
  <si>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</si>
  <si>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</si>
  <si>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Ремонт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</si>
  <si>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06 0 02 71520</t>
  </si>
  <si>
    <t>06 0 03  00000</t>
  </si>
  <si>
    <t>Установка дорожных знаков</t>
  </si>
  <si>
    <t>06 0 03 23050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</si>
  <si>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</si>
  <si>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</si>
  <si>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</si>
  <si>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</si>
  <si>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</si>
  <si>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</si>
  <si>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</si>
  <si>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</si>
  <si>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</si>
  <si>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</si>
  <si>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</si>
  <si>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</si>
  <si>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</si>
  <si>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</si>
  <si>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</si>
  <si>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</si>
  <si>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</si>
  <si>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Условно утвержденные расходы</t>
  </si>
  <si>
    <t>92 0 00 99990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</si>
  <si>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</si>
  <si>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</si>
  <si>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</si>
  <si>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93 01 00 51180</t>
  </si>
  <si>
    <t>Национальная оборона</t>
  </si>
  <si>
    <t>93 0 00 51180</t>
  </si>
  <si>
    <t>Мобилизационная и вневойсковая подготовка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</si>
  <si>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</si>
  <si>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</si>
  <si>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</si>
  <si>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</si>
  <si>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</si>
  <si>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</si>
  <si>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</si>
  <si>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</si>
  <si>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</si>
  <si>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</si>
  <si>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</si>
  <si>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</si>
  <si>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</si>
  <si>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</si>
  <si>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</si>
  <si>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Муниципальная программа Федорковского сельского поселения " 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</si>
  <si>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</si>
  <si>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обеспеченности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</si>
  <si>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</si>
  <si>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</t>
  </si>
  <si>
    <t>10 0 01 23200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</si>
  <si>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</si>
  <si>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</si>
  <si>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</si>
  <si>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</si>
  <si>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</si>
  <si>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</si>
  <si>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</si>
  <si>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</si>
  <si>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</si>
  <si>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</si>
  <si>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</si>
  <si>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</si>
  <si>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16  0 01 23070</t>
  </si>
  <si>
    <t>16 0 01 23070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</si>
  <si>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</si>
  <si>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</si>
  <si>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</si>
  <si>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</si>
  <si>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</si>
  <si>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</si>
  <si>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</si>
  <si>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</si>
  <si>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</si>
  <si>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</si>
  <si>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</si>
  <si>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</si>
  <si>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выплаты персоналу  государственных                  (муниципальных ) органов</t>
  </si>
  <si>
    <t>Другие вопросы в национальной безопасности и правоохранительной  деятельности</t>
  </si>
  <si>
    <t>14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</si>
  <si>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</si>
  <si>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</si>
  <si>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</si>
  <si>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>04 0 05 L2990</t>
  </si>
  <si>
    <t xml:space="preserve">Приложение 5                                                                      </t>
  </si>
  <si>
    <t>к решению Совета депутатов Федорковского</t>
  </si>
  <si>
    <t>сельского поселения "О бюджете Федорковского сельского поселения на 2022 год</t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</si>
  <si>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</si>
  <si>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</si>
  <si>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</si>
  <si>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</si>
  <si>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>Софинансирование на ремонт автомобильных дорог общего рользования, местного значения в границах населенных пунктов Федорковского сельского поселения</t>
  </si>
  <si>
    <t>06 0 02 S1520</t>
  </si>
  <si>
    <t>240</t>
  </si>
  <si>
    <t>,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</si>
  <si>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</si>
  <si>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Совершенствование организации дорожного движения автотранспорта и пешеходов на территории сельского поселения</t>
  </si>
  <si>
    <t>поселения на 2023 год и на плановый период 2024 и 2025 годов"</t>
  </si>
  <si>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2023 год и на плановый период 2024 и 2025 годов  </t>
  </si>
  <si>
    <t>2025год</t>
  </si>
  <si>
    <t>Осуществление первичного воинского учета органами местного самоуправления сельского поселения</t>
  </si>
  <si>
    <t xml:space="preserve">Осуществление переданных  полномочий субъектов Российской Федерации 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</si>
  <si>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</si>
  <si>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</si>
  <si>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17 0 00 00000</t>
  </si>
  <si>
    <t>17 0 01 00000</t>
  </si>
  <si>
    <t>17 0 01 23220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</si>
  <si>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</si>
  <si>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0800000000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</si>
  <si>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</si>
  <si>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0800100000</t>
  </si>
  <si>
    <t>0800123230</t>
  </si>
  <si>
    <t>Информирование незащищенных слоев населения, безработных о перспективности ведения бизнеса</t>
  </si>
  <si>
    <t>12</t>
  </si>
  <si>
    <t>9300 00 26060</t>
  </si>
  <si>
    <t>9300000000</t>
  </si>
  <si>
    <t>Организация водоснабжения и теплоснабжения на территории сельских поселений</t>
  </si>
  <si>
    <t>9300026090</t>
  </si>
  <si>
    <t>Муниципальная программа Федорковского сельского поселения «Информатизация Федорковского сельского поселения на 2020-2025 годы»</t>
  </si>
  <si>
    <t xml:space="preserve">Повышение информационно-коммуникационной инфраструктуры Федорковского сельского поселения </t>
  </si>
  <si>
    <t>17 0 02 00000</t>
  </si>
  <si>
    <t>17 0 02 23240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</si>
</sst>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164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topLeftCell="A123" workbookViewId="0">
      <selection activeCell="J129" sqref="J129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9.5" customHeight="1" x14ac:dyDescent="0.25">
      <c r="A2" s="28"/>
      <c r="B2" s="69"/>
      <c r="C2" s="69"/>
      <c r="D2" s="73" t="s">
        <v>161</v>
      </c>
      <c r="E2" s="73"/>
      <c r="F2" s="73"/>
      <c r="G2" s="73"/>
      <c r="H2" s="73"/>
    </row>
    <row r="3" spans="1:8" x14ac:dyDescent="0.25">
      <c r="A3" s="28"/>
      <c r="B3" s="70"/>
      <c r="C3" s="70"/>
      <c r="D3" s="74" t="s">
        <v>162</v>
      </c>
      <c r="E3" s="74"/>
      <c r="F3" s="74"/>
      <c r="G3" s="74"/>
      <c r="H3" s="74"/>
    </row>
    <row r="4" spans="1:8" x14ac:dyDescent="0.25">
      <c r="A4" s="28"/>
      <c r="B4" s="29"/>
      <c r="C4" s="29"/>
      <c r="D4" s="74" t="s">
        <v>163</v>
      </c>
      <c r="E4" s="74"/>
      <c r="F4" s="74"/>
      <c r="G4" s="74"/>
      <c r="H4" s="74"/>
    </row>
    <row r="5" spans="1:8" x14ac:dyDescent="0.25">
      <c r="A5" s="28"/>
      <c r="B5" s="29"/>
      <c r="C5" s="29"/>
      <c r="D5" s="74" t="s">
        <v>174</v>
      </c>
      <c r="E5" s="74"/>
      <c r="F5" s="74"/>
      <c r="G5" s="74"/>
      <c r="H5" s="74"/>
    </row>
    <row r="6" spans="1:8" ht="0.75" customHeight="1" x14ac:dyDescent="0.25">
      <c r="A6" s="28"/>
      <c r="B6" s="29"/>
      <c r="C6" s="29"/>
      <c r="D6" s="75"/>
      <c r="E6" s="75"/>
      <c r="F6" s="75"/>
      <c r="G6" s="75"/>
      <c r="H6" s="75"/>
    </row>
    <row r="7" spans="1:8" hidden="1" x14ac:dyDescent="0.25">
      <c r="A7" s="28"/>
      <c r="B7" s="29"/>
      <c r="C7" s="29"/>
      <c r="D7" s="75"/>
      <c r="E7" s="75"/>
      <c r="F7" s="75"/>
      <c r="G7" s="75"/>
      <c r="H7" s="75"/>
    </row>
    <row r="8" spans="1:8" ht="34.5" customHeight="1" x14ac:dyDescent="0.25">
      <c r="A8" s="71" t="s">
        <v>175</v>
      </c>
      <c r="B8" s="71"/>
      <c r="C8" s="71"/>
      <c r="D8" s="71"/>
      <c r="E8" s="71"/>
      <c r="F8" s="71"/>
      <c r="G8" s="71"/>
      <c r="H8" s="71"/>
    </row>
    <row r="9" spans="1:8" x14ac:dyDescent="0.25">
      <c r="A9" s="71"/>
      <c r="B9" s="71"/>
      <c r="C9" s="71"/>
      <c r="D9" s="71"/>
      <c r="E9" s="71"/>
      <c r="F9" s="71"/>
      <c r="G9" s="71"/>
      <c r="H9" s="71"/>
    </row>
    <row r="10" spans="1:8" ht="15.75" customHeight="1" thickBot="1" x14ac:dyDescent="0.3">
      <c r="A10" s="2"/>
      <c r="B10" s="2"/>
      <c r="C10" s="3"/>
      <c r="D10" s="2"/>
      <c r="E10" s="72" t="s">
        <v>0</v>
      </c>
      <c r="F10" s="72"/>
      <c r="G10" s="72"/>
      <c r="H10" s="72"/>
    </row>
    <row r="11" spans="1:8" x14ac:dyDescent="0.25">
      <c r="A11" s="43" t="s">
        <v>1</v>
      </c>
      <c r="B11" s="5" t="s">
        <v>2</v>
      </c>
      <c r="C11" s="6" t="s">
        <v>3</v>
      </c>
      <c r="D11" s="5" t="s">
        <v>4</v>
      </c>
      <c r="E11" s="5" t="s">
        <v>5</v>
      </c>
      <c r="F11" s="7" t="s">
        <v>6</v>
      </c>
      <c r="G11" s="8" t="s">
        <v>7</v>
      </c>
      <c r="H11" s="7" t="s">
        <v>176</v>
      </c>
    </row>
    <row r="12" spans="1:8" ht="76.5" x14ac:dyDescent="0.25">
      <c r="A12" s="44" t="s">
        <v>9</v>
      </c>
      <c r="B12" s="9" t="s">
        <v>10</v>
      </c>
      <c r="C12" s="9"/>
      <c r="D12" s="9"/>
      <c r="E12" s="9"/>
      <c r="F12" s="10">
        <f t="shared" ref="F12:G16" si="0">F13</f>
        <v>20.2</v>
      </c>
      <c r="G12" s="10">
        <f t="shared" si="0"/>
        <v>0</v>
      </c>
      <c r="H12" s="10">
        <f>H13</f>
        <v>20.2</v>
      </c>
    </row>
    <row r="13" spans="1:8" ht="54" customHeight="1" x14ac:dyDescent="0.25">
      <c r="A13" s="45" t="s">
        <v>151</v>
      </c>
      <c r="B13" s="11" t="s">
        <v>11</v>
      </c>
      <c r="C13" s="9"/>
      <c r="D13" s="9"/>
      <c r="E13" s="9"/>
      <c r="F13" s="12">
        <f t="shared" si="0"/>
        <v>20.2</v>
      </c>
      <c r="G13" s="12">
        <f t="shared" si="0"/>
        <v>0</v>
      </c>
      <c r="H13" s="12">
        <f>H14</f>
        <v>20.2</v>
      </c>
    </row>
    <row r="14" spans="1:8" ht="40.5" customHeight="1" x14ac:dyDescent="0.25">
      <c r="A14" s="4" t="s">
        <v>152</v>
      </c>
      <c r="B14" s="11" t="s">
        <v>12</v>
      </c>
      <c r="C14" s="9"/>
      <c r="D14" s="9"/>
      <c r="E14" s="9"/>
      <c r="F14" s="12">
        <f t="shared" si="0"/>
        <v>20.2</v>
      </c>
      <c r="G14" s="12">
        <f t="shared" si="0"/>
        <v>0</v>
      </c>
      <c r="H14" s="12">
        <f>H15</f>
        <v>20.2</v>
      </c>
    </row>
    <row r="15" spans="1:8" x14ac:dyDescent="0.25">
      <c r="A15" s="45" t="s">
        <v>13</v>
      </c>
      <c r="B15" s="11" t="s">
        <v>12</v>
      </c>
      <c r="C15" s="11" t="s">
        <v>142</v>
      </c>
      <c r="D15" s="11"/>
      <c r="E15" s="11"/>
      <c r="F15" s="12">
        <f t="shared" si="0"/>
        <v>20.2</v>
      </c>
      <c r="G15" s="12">
        <f t="shared" si="0"/>
        <v>0</v>
      </c>
      <c r="H15" s="12">
        <f>H16</f>
        <v>20.2</v>
      </c>
    </row>
    <row r="16" spans="1:8" ht="25.5" x14ac:dyDescent="0.25">
      <c r="A16" s="4" t="s">
        <v>8</v>
      </c>
      <c r="B16" s="11" t="s">
        <v>12</v>
      </c>
      <c r="C16" s="11" t="s">
        <v>142</v>
      </c>
      <c r="D16" s="11">
        <v>13</v>
      </c>
      <c r="E16" s="11"/>
      <c r="F16" s="12">
        <f t="shared" si="0"/>
        <v>20.2</v>
      </c>
      <c r="G16" s="12">
        <f t="shared" si="0"/>
        <v>0</v>
      </c>
      <c r="H16" s="12">
        <f>H17</f>
        <v>20.2</v>
      </c>
    </row>
    <row r="17" spans="1:8" ht="42" customHeight="1" x14ac:dyDescent="0.25">
      <c r="A17" s="41" t="s">
        <v>14</v>
      </c>
      <c r="B17" s="11" t="s">
        <v>12</v>
      </c>
      <c r="C17" s="11" t="s">
        <v>142</v>
      </c>
      <c r="D17" s="11">
        <v>13</v>
      </c>
      <c r="E17" s="11">
        <v>240</v>
      </c>
      <c r="F17" s="12">
        <v>20.2</v>
      </c>
      <c r="G17" s="12">
        <v>0</v>
      </c>
      <c r="H17" s="12">
        <v>20.2</v>
      </c>
    </row>
    <row r="18" spans="1:8" ht="76.5" x14ac:dyDescent="0.25">
      <c r="A18" s="44" t="s">
        <v>15</v>
      </c>
      <c r="B18" s="9" t="s">
        <v>16</v>
      </c>
      <c r="C18" s="9"/>
      <c r="D18" s="9"/>
      <c r="E18" s="9"/>
      <c r="F18" s="10">
        <f>F19+F25+F29</f>
        <v>547.43999999999994</v>
      </c>
      <c r="G18" s="10">
        <f>G19+G25+G29</f>
        <v>547.43999999999994</v>
      </c>
      <c r="H18" s="10">
        <f>H19+H25+H29</f>
        <v>547.43999999999994</v>
      </c>
    </row>
    <row r="19" spans="1:8" ht="107.25" customHeight="1" x14ac:dyDescent="0.25">
      <c r="A19" s="4" t="s">
        <v>17</v>
      </c>
      <c r="B19" s="11" t="s">
        <v>18</v>
      </c>
      <c r="C19" s="9"/>
      <c r="D19" s="9"/>
      <c r="E19" s="9"/>
      <c r="F19" s="12">
        <f t="shared" ref="F19:G23" si="1">F20</f>
        <v>426.94</v>
      </c>
      <c r="G19" s="12">
        <f t="shared" si="1"/>
        <v>426.94</v>
      </c>
      <c r="H19" s="12">
        <f>H20</f>
        <v>426.94</v>
      </c>
    </row>
    <row r="20" spans="1:8" ht="53.25" customHeight="1" x14ac:dyDescent="0.25">
      <c r="A20" s="45" t="s">
        <v>19</v>
      </c>
      <c r="B20" s="11" t="s">
        <v>20</v>
      </c>
      <c r="C20" s="9"/>
      <c r="D20" s="9"/>
      <c r="E20" s="9"/>
      <c r="F20" s="12">
        <f t="shared" si="1"/>
        <v>426.94</v>
      </c>
      <c r="G20" s="12">
        <f t="shared" si="1"/>
        <v>426.94</v>
      </c>
      <c r="H20" s="12">
        <f>H21</f>
        <v>426.94</v>
      </c>
    </row>
    <row r="21" spans="1:8" ht="57" customHeight="1" x14ac:dyDescent="0.25">
      <c r="A21" s="45" t="s">
        <v>21</v>
      </c>
      <c r="B21" s="11" t="s">
        <v>22</v>
      </c>
      <c r="C21" s="9"/>
      <c r="D21" s="9"/>
      <c r="E21" s="9"/>
      <c r="F21" s="12">
        <f t="shared" si="1"/>
        <v>426.94</v>
      </c>
      <c r="G21" s="12">
        <f t="shared" si="1"/>
        <v>426.94</v>
      </c>
      <c r="H21" s="12">
        <f>H22</f>
        <v>426.94</v>
      </c>
    </row>
    <row r="22" spans="1:8" x14ac:dyDescent="0.25">
      <c r="A22" s="45" t="s">
        <v>13</v>
      </c>
      <c r="B22" s="11" t="s">
        <v>22</v>
      </c>
      <c r="C22" s="11" t="s">
        <v>142</v>
      </c>
      <c r="D22" s="11"/>
      <c r="E22" s="11"/>
      <c r="F22" s="12">
        <f t="shared" si="1"/>
        <v>426.94</v>
      </c>
      <c r="G22" s="12">
        <f t="shared" si="1"/>
        <v>426.94</v>
      </c>
      <c r="H22" s="12">
        <f>H23</f>
        <v>426.94</v>
      </c>
    </row>
    <row r="23" spans="1:8" ht="25.5" x14ac:dyDescent="0.25">
      <c r="A23" s="4" t="s">
        <v>8</v>
      </c>
      <c r="B23" s="11" t="s">
        <v>22</v>
      </c>
      <c r="C23" s="11" t="s">
        <v>142</v>
      </c>
      <c r="D23" s="11">
        <v>13</v>
      </c>
      <c r="E23" s="11"/>
      <c r="F23" s="12">
        <f t="shared" si="1"/>
        <v>426.94</v>
      </c>
      <c r="G23" s="12">
        <f t="shared" si="1"/>
        <v>426.94</v>
      </c>
      <c r="H23" s="12">
        <f>H24</f>
        <v>426.94</v>
      </c>
    </row>
    <row r="24" spans="1:8" x14ac:dyDescent="0.25">
      <c r="A24" s="4" t="s">
        <v>23</v>
      </c>
      <c r="B24" s="11" t="s">
        <v>22</v>
      </c>
      <c r="C24" s="11" t="s">
        <v>142</v>
      </c>
      <c r="D24" s="11">
        <v>13</v>
      </c>
      <c r="E24" s="11">
        <v>540</v>
      </c>
      <c r="F24" s="12">
        <v>426.94</v>
      </c>
      <c r="G24" s="12">
        <v>426.94</v>
      </c>
      <c r="H24" s="12">
        <v>426.94</v>
      </c>
    </row>
    <row r="25" spans="1:8" ht="76.5" x14ac:dyDescent="0.25">
      <c r="A25" s="45" t="s">
        <v>24</v>
      </c>
      <c r="B25" s="11" t="s">
        <v>25</v>
      </c>
      <c r="C25" s="11"/>
      <c r="D25" s="11"/>
      <c r="E25" s="11"/>
      <c r="F25" s="12">
        <f t="shared" ref="F25:G27" si="2">F26</f>
        <v>42.2</v>
      </c>
      <c r="G25" s="12">
        <f t="shared" si="2"/>
        <v>42.2</v>
      </c>
      <c r="H25" s="12">
        <f>H26</f>
        <v>42.2</v>
      </c>
    </row>
    <row r="26" spans="1:8" x14ac:dyDescent="0.25">
      <c r="A26" s="4" t="s">
        <v>26</v>
      </c>
      <c r="B26" s="11" t="s">
        <v>25</v>
      </c>
      <c r="C26" s="11" t="s">
        <v>143</v>
      </c>
      <c r="D26" s="9"/>
      <c r="E26" s="9"/>
      <c r="F26" s="12">
        <f t="shared" si="2"/>
        <v>42.2</v>
      </c>
      <c r="G26" s="12">
        <f t="shared" si="2"/>
        <v>42.2</v>
      </c>
      <c r="H26" s="12">
        <f>H27</f>
        <v>42.2</v>
      </c>
    </row>
    <row r="27" spans="1:8" ht="25.5" x14ac:dyDescent="0.25">
      <c r="A27" s="4" t="s">
        <v>27</v>
      </c>
      <c r="B27" s="11" t="s">
        <v>25</v>
      </c>
      <c r="C27" s="11" t="s">
        <v>143</v>
      </c>
      <c r="D27" s="11" t="s">
        <v>143</v>
      </c>
      <c r="E27" s="9"/>
      <c r="F27" s="12">
        <f t="shared" si="2"/>
        <v>42.2</v>
      </c>
      <c r="G27" s="12">
        <f t="shared" si="2"/>
        <v>42.2</v>
      </c>
      <c r="H27" s="12">
        <f>H28</f>
        <v>42.2</v>
      </c>
    </row>
    <row r="28" spans="1:8" x14ac:dyDescent="0.25">
      <c r="A28" s="4" t="s">
        <v>23</v>
      </c>
      <c r="B28" s="11" t="s">
        <v>25</v>
      </c>
      <c r="C28" s="11" t="s">
        <v>143</v>
      </c>
      <c r="D28" s="11" t="s">
        <v>143</v>
      </c>
      <c r="E28" s="11">
        <v>540</v>
      </c>
      <c r="F28" s="12">
        <v>42.2</v>
      </c>
      <c r="G28" s="12">
        <v>42.2</v>
      </c>
      <c r="H28" s="12">
        <v>42.2</v>
      </c>
    </row>
    <row r="29" spans="1:8" ht="129.75" customHeight="1" x14ac:dyDescent="0.25">
      <c r="A29" s="45" t="s">
        <v>28</v>
      </c>
      <c r="B29" s="11" t="s">
        <v>29</v>
      </c>
      <c r="C29" s="11"/>
      <c r="D29" s="11"/>
      <c r="E29" s="11"/>
      <c r="F29" s="12">
        <f t="shared" ref="F29:G31" si="3">F30</f>
        <v>78.3</v>
      </c>
      <c r="G29" s="12">
        <f t="shared" si="3"/>
        <v>78.3</v>
      </c>
      <c r="H29" s="12">
        <f>H30</f>
        <v>78.3</v>
      </c>
    </row>
    <row r="30" spans="1:8" x14ac:dyDescent="0.25">
      <c r="A30" s="4" t="s">
        <v>30</v>
      </c>
      <c r="B30" s="11" t="s">
        <v>29</v>
      </c>
      <c r="C30" s="11">
        <v>11</v>
      </c>
      <c r="D30" s="11"/>
      <c r="E30" s="11"/>
      <c r="F30" s="12">
        <f t="shared" si="3"/>
        <v>78.3</v>
      </c>
      <c r="G30" s="12">
        <f t="shared" si="3"/>
        <v>78.3</v>
      </c>
      <c r="H30" s="12">
        <f>H31</f>
        <v>78.3</v>
      </c>
    </row>
    <row r="31" spans="1:8" x14ac:dyDescent="0.25">
      <c r="A31" s="4" t="s">
        <v>31</v>
      </c>
      <c r="B31" s="11" t="s">
        <v>29</v>
      </c>
      <c r="C31" s="11">
        <v>11</v>
      </c>
      <c r="D31" s="11" t="s">
        <v>142</v>
      </c>
      <c r="E31" s="11"/>
      <c r="F31" s="12">
        <f t="shared" si="3"/>
        <v>78.3</v>
      </c>
      <c r="G31" s="12">
        <f t="shared" si="3"/>
        <v>78.3</v>
      </c>
      <c r="H31" s="12">
        <f>H32</f>
        <v>78.3</v>
      </c>
    </row>
    <row r="32" spans="1:8" x14ac:dyDescent="0.25">
      <c r="A32" s="4" t="s">
        <v>23</v>
      </c>
      <c r="B32" s="11" t="s">
        <v>29</v>
      </c>
      <c r="C32" s="11">
        <v>11</v>
      </c>
      <c r="D32" s="11" t="s">
        <v>142</v>
      </c>
      <c r="E32" s="11">
        <v>540</v>
      </c>
      <c r="F32" s="12">
        <v>78.3</v>
      </c>
      <c r="G32" s="12">
        <v>78.3</v>
      </c>
      <c r="H32" s="12">
        <v>78.3</v>
      </c>
    </row>
    <row r="33" spans="1:8" ht="76.5" x14ac:dyDescent="0.25">
      <c r="A33" s="44" t="s">
        <v>32</v>
      </c>
      <c r="B33" s="9" t="s">
        <v>33</v>
      </c>
      <c r="C33" s="9"/>
      <c r="D33" s="9"/>
      <c r="E33" s="9"/>
      <c r="F33" s="10">
        <f>F34+F55+F60+F69</f>
        <v>8043.0789999999997</v>
      </c>
      <c r="G33" s="15">
        <f>G34+G55+G60+G69</f>
        <v>2114.7296000000001</v>
      </c>
      <c r="H33" s="15">
        <f>H34+H55+H60+H69</f>
        <v>1768.6116</v>
      </c>
    </row>
    <row r="34" spans="1:8" ht="30.75" customHeight="1" x14ac:dyDescent="0.25">
      <c r="A34" s="46" t="s">
        <v>34</v>
      </c>
      <c r="B34" s="11" t="s">
        <v>35</v>
      </c>
      <c r="C34" s="11"/>
      <c r="D34" s="11"/>
      <c r="E34" s="11"/>
      <c r="F34" s="12">
        <f>F35+F39+F43+F47+F51</f>
        <v>4772.808</v>
      </c>
      <c r="G34" s="32">
        <f t="shared" ref="G34:H34" si="4">G35+G39+G43+G47+G51</f>
        <v>2114.7296000000001</v>
      </c>
      <c r="H34" s="32">
        <f t="shared" si="4"/>
        <v>1502.7163</v>
      </c>
    </row>
    <row r="35" spans="1:8" ht="29.25" customHeight="1" x14ac:dyDescent="0.25">
      <c r="A35" s="47" t="s">
        <v>36</v>
      </c>
      <c r="B35" s="11" t="s">
        <v>37</v>
      </c>
      <c r="C35" s="11"/>
      <c r="D35" s="11"/>
      <c r="E35" s="11"/>
      <c r="F35" s="12">
        <f t="shared" ref="F35:H37" si="5">F36</f>
        <v>3625.0520000000001</v>
      </c>
      <c r="G35" s="12">
        <f t="shared" si="5"/>
        <v>2114.7296000000001</v>
      </c>
      <c r="H35" s="12">
        <f t="shared" si="5"/>
        <v>821.36854000000005</v>
      </c>
    </row>
    <row r="36" spans="1:8" x14ac:dyDescent="0.25">
      <c r="A36" s="46" t="s">
        <v>38</v>
      </c>
      <c r="B36" s="11" t="s">
        <v>37</v>
      </c>
      <c r="C36" s="11" t="s">
        <v>145</v>
      </c>
      <c r="D36" s="11"/>
      <c r="E36" s="11"/>
      <c r="F36" s="12">
        <f t="shared" si="5"/>
        <v>3625.0520000000001</v>
      </c>
      <c r="G36" s="12">
        <f t="shared" si="5"/>
        <v>2114.7296000000001</v>
      </c>
      <c r="H36" s="12">
        <f t="shared" si="5"/>
        <v>821.36854000000005</v>
      </c>
    </row>
    <row r="37" spans="1:8" ht="18.75" customHeight="1" x14ac:dyDescent="0.25">
      <c r="A37" s="4" t="s">
        <v>39</v>
      </c>
      <c r="B37" s="11" t="s">
        <v>37</v>
      </c>
      <c r="C37" s="11" t="s">
        <v>145</v>
      </c>
      <c r="D37" s="11" t="s">
        <v>146</v>
      </c>
      <c r="E37" s="11"/>
      <c r="F37" s="12">
        <f t="shared" si="5"/>
        <v>3625.0520000000001</v>
      </c>
      <c r="G37" s="12">
        <f t="shared" si="5"/>
        <v>2114.7296000000001</v>
      </c>
      <c r="H37" s="12">
        <f t="shared" si="5"/>
        <v>821.36854000000005</v>
      </c>
    </row>
    <row r="38" spans="1:8" ht="42" customHeight="1" x14ac:dyDescent="0.25">
      <c r="A38" s="41" t="s">
        <v>14</v>
      </c>
      <c r="B38" s="11" t="s">
        <v>37</v>
      </c>
      <c r="C38" s="11" t="s">
        <v>145</v>
      </c>
      <c r="D38" s="11" t="s">
        <v>146</v>
      </c>
      <c r="E38" s="11">
        <v>240</v>
      </c>
      <c r="F38" s="12">
        <v>3625.0520000000001</v>
      </c>
      <c r="G38" s="12">
        <v>2114.7296000000001</v>
      </c>
      <c r="H38" s="12">
        <v>821.36854000000005</v>
      </c>
    </row>
    <row r="39" spans="1:8" ht="51" x14ac:dyDescent="0.25">
      <c r="A39" s="45" t="s">
        <v>164</v>
      </c>
      <c r="B39" s="11" t="s">
        <v>40</v>
      </c>
      <c r="C39" s="11"/>
      <c r="D39" s="11"/>
      <c r="E39" s="11"/>
      <c r="F39" s="12">
        <f t="shared" ref="F39:H41" si="6">F40</f>
        <v>342.80599999999998</v>
      </c>
      <c r="G39" s="12">
        <f t="shared" si="6"/>
        <v>0</v>
      </c>
      <c r="H39" s="12">
        <f t="shared" si="6"/>
        <v>0</v>
      </c>
    </row>
    <row r="40" spans="1:8" x14ac:dyDescent="0.25">
      <c r="A40" s="4" t="s">
        <v>38</v>
      </c>
      <c r="B40" s="11" t="s">
        <v>40</v>
      </c>
      <c r="C40" s="11" t="s">
        <v>145</v>
      </c>
      <c r="D40" s="11"/>
      <c r="E40" s="11"/>
      <c r="F40" s="12">
        <f t="shared" si="6"/>
        <v>342.80599999999998</v>
      </c>
      <c r="G40" s="12">
        <f t="shared" si="6"/>
        <v>0</v>
      </c>
      <c r="H40" s="12">
        <f t="shared" si="6"/>
        <v>0</v>
      </c>
    </row>
    <row r="41" spans="1:8" x14ac:dyDescent="0.25">
      <c r="A41" s="4" t="s">
        <v>39</v>
      </c>
      <c r="B41" s="11" t="s">
        <v>40</v>
      </c>
      <c r="C41" s="11" t="s">
        <v>145</v>
      </c>
      <c r="D41" s="11" t="s">
        <v>146</v>
      </c>
      <c r="E41" s="11"/>
      <c r="F41" s="12">
        <f t="shared" si="6"/>
        <v>342.80599999999998</v>
      </c>
      <c r="G41" s="12">
        <f t="shared" si="6"/>
        <v>0</v>
      </c>
      <c r="H41" s="12">
        <f t="shared" si="6"/>
        <v>0</v>
      </c>
    </row>
    <row r="42" spans="1:8" ht="44.25" customHeight="1" x14ac:dyDescent="0.25">
      <c r="A42" s="41" t="s">
        <v>14</v>
      </c>
      <c r="B42" s="11" t="s">
        <v>40</v>
      </c>
      <c r="C42" s="11" t="s">
        <v>145</v>
      </c>
      <c r="D42" s="11" t="s">
        <v>146</v>
      </c>
      <c r="E42" s="11">
        <v>240</v>
      </c>
      <c r="F42" s="12">
        <v>342.80599999999998</v>
      </c>
      <c r="G42" s="12">
        <v>0</v>
      </c>
      <c r="H42" s="12">
        <v>0</v>
      </c>
    </row>
    <row r="43" spans="1:8" ht="25.5" x14ac:dyDescent="0.25">
      <c r="A43" s="45" t="s">
        <v>167</v>
      </c>
      <c r="B43" s="11" t="s">
        <v>41</v>
      </c>
      <c r="C43" s="11"/>
      <c r="D43" s="11"/>
      <c r="E43" s="11"/>
      <c r="F43" s="12">
        <f t="shared" ref="F43:H45" si="7">F44</f>
        <v>624.95000000000005</v>
      </c>
      <c r="G43" s="12">
        <f t="shared" si="7"/>
        <v>0</v>
      </c>
      <c r="H43" s="12">
        <f t="shared" si="7"/>
        <v>251.71700000000001</v>
      </c>
    </row>
    <row r="44" spans="1:8" x14ac:dyDescent="0.25">
      <c r="A44" s="4" t="s">
        <v>38</v>
      </c>
      <c r="B44" s="11" t="s">
        <v>41</v>
      </c>
      <c r="C44" s="11" t="s">
        <v>145</v>
      </c>
      <c r="D44" s="11"/>
      <c r="E44" s="11"/>
      <c r="F44" s="12">
        <f t="shared" si="7"/>
        <v>624.95000000000005</v>
      </c>
      <c r="G44" s="12">
        <f t="shared" si="7"/>
        <v>0</v>
      </c>
      <c r="H44" s="12">
        <f t="shared" si="7"/>
        <v>251.71700000000001</v>
      </c>
    </row>
    <row r="45" spans="1:8" x14ac:dyDescent="0.25">
      <c r="A45" s="4" t="s">
        <v>39</v>
      </c>
      <c r="B45" s="11" t="s">
        <v>41</v>
      </c>
      <c r="C45" s="11" t="s">
        <v>145</v>
      </c>
      <c r="D45" s="11" t="s">
        <v>146</v>
      </c>
      <c r="E45" s="11"/>
      <c r="F45" s="12">
        <f>F46</f>
        <v>624.95000000000005</v>
      </c>
      <c r="G45" s="32">
        <f t="shared" si="7"/>
        <v>0</v>
      </c>
      <c r="H45" s="32">
        <f t="shared" si="7"/>
        <v>251.71700000000001</v>
      </c>
    </row>
    <row r="46" spans="1:8" ht="42" customHeight="1" x14ac:dyDescent="0.25">
      <c r="A46" s="41" t="s">
        <v>14</v>
      </c>
      <c r="B46" s="11" t="s">
        <v>41</v>
      </c>
      <c r="C46" s="11" t="s">
        <v>145</v>
      </c>
      <c r="D46" s="11" t="s">
        <v>146</v>
      </c>
      <c r="E46" s="11">
        <v>240</v>
      </c>
      <c r="F46" s="12">
        <v>624.95000000000005</v>
      </c>
      <c r="G46" s="12">
        <v>0</v>
      </c>
      <c r="H46" s="12">
        <v>251.71700000000001</v>
      </c>
    </row>
    <row r="47" spans="1:8" ht="25.5" x14ac:dyDescent="0.25">
      <c r="A47" s="45" t="s">
        <v>42</v>
      </c>
      <c r="B47" s="11" t="s">
        <v>43</v>
      </c>
      <c r="C47" s="11"/>
      <c r="D47" s="11"/>
      <c r="E47" s="11"/>
      <c r="F47" s="12">
        <f t="shared" ref="F47:H49" si="8">F48</f>
        <v>0</v>
      </c>
      <c r="G47" s="12">
        <f t="shared" si="8"/>
        <v>0</v>
      </c>
      <c r="H47" s="12">
        <f t="shared" si="8"/>
        <v>249.63076000000001</v>
      </c>
    </row>
    <row r="48" spans="1:8" x14ac:dyDescent="0.25">
      <c r="A48" s="4" t="s">
        <v>38</v>
      </c>
      <c r="B48" s="11" t="s">
        <v>43</v>
      </c>
      <c r="C48" s="11" t="s">
        <v>145</v>
      </c>
      <c r="D48" s="11"/>
      <c r="E48" s="11"/>
      <c r="F48" s="12">
        <f t="shared" si="8"/>
        <v>0</v>
      </c>
      <c r="G48" s="12">
        <f t="shared" si="8"/>
        <v>0</v>
      </c>
      <c r="H48" s="12">
        <f t="shared" si="8"/>
        <v>249.63076000000001</v>
      </c>
    </row>
    <row r="49" spans="1:8" x14ac:dyDescent="0.25">
      <c r="A49" s="4" t="s">
        <v>39</v>
      </c>
      <c r="B49" s="11" t="s">
        <v>43</v>
      </c>
      <c r="C49" s="11" t="s">
        <v>145</v>
      </c>
      <c r="D49" s="11" t="s">
        <v>146</v>
      </c>
      <c r="E49" s="11"/>
      <c r="F49" s="12">
        <f t="shared" si="8"/>
        <v>0</v>
      </c>
      <c r="G49" s="12">
        <f t="shared" si="8"/>
        <v>0</v>
      </c>
      <c r="H49" s="12">
        <f t="shared" si="8"/>
        <v>249.63076000000001</v>
      </c>
    </row>
    <row r="50" spans="1:8" ht="39.75" customHeight="1" x14ac:dyDescent="0.25">
      <c r="A50" s="41" t="s">
        <v>14</v>
      </c>
      <c r="B50" s="11" t="s">
        <v>43</v>
      </c>
      <c r="C50" s="11" t="s">
        <v>145</v>
      </c>
      <c r="D50" s="11" t="s">
        <v>146</v>
      </c>
      <c r="E50" s="11">
        <v>240</v>
      </c>
      <c r="F50" s="12">
        <v>0</v>
      </c>
      <c r="G50" s="12">
        <v>0</v>
      </c>
      <c r="H50" s="12">
        <v>249.63076000000001</v>
      </c>
    </row>
    <row r="51" spans="1:8" ht="25.5" x14ac:dyDescent="0.25">
      <c r="A51" s="45" t="s">
        <v>44</v>
      </c>
      <c r="B51" s="11" t="s">
        <v>45</v>
      </c>
      <c r="C51" s="11"/>
      <c r="D51" s="11"/>
      <c r="E51" s="11"/>
      <c r="F51" s="12">
        <f t="shared" ref="F51:H53" si="9">F52</f>
        <v>180</v>
      </c>
      <c r="G51" s="12">
        <f t="shared" si="9"/>
        <v>0</v>
      </c>
      <c r="H51" s="12">
        <f t="shared" si="9"/>
        <v>180</v>
      </c>
    </row>
    <row r="52" spans="1:8" x14ac:dyDescent="0.25">
      <c r="A52" s="4" t="s">
        <v>38</v>
      </c>
      <c r="B52" s="11" t="s">
        <v>45</v>
      </c>
      <c r="C52" s="11" t="s">
        <v>145</v>
      </c>
      <c r="D52" s="11"/>
      <c r="E52" s="11"/>
      <c r="F52" s="12">
        <f t="shared" si="9"/>
        <v>180</v>
      </c>
      <c r="G52" s="12">
        <f t="shared" si="9"/>
        <v>0</v>
      </c>
      <c r="H52" s="12">
        <f t="shared" si="9"/>
        <v>180</v>
      </c>
    </row>
    <row r="53" spans="1:8" x14ac:dyDescent="0.25">
      <c r="A53" s="4" t="s">
        <v>39</v>
      </c>
      <c r="B53" s="11" t="s">
        <v>45</v>
      </c>
      <c r="C53" s="11" t="s">
        <v>145</v>
      </c>
      <c r="D53" s="11" t="s">
        <v>146</v>
      </c>
      <c r="E53" s="11"/>
      <c r="F53" s="12">
        <f t="shared" si="9"/>
        <v>180</v>
      </c>
      <c r="G53" s="12">
        <f t="shared" si="9"/>
        <v>0</v>
      </c>
      <c r="H53" s="12">
        <f t="shared" si="9"/>
        <v>180</v>
      </c>
    </row>
    <row r="54" spans="1:8" ht="40.5" customHeight="1" x14ac:dyDescent="0.25">
      <c r="A54" s="41" t="s">
        <v>14</v>
      </c>
      <c r="B54" s="11" t="s">
        <v>45</v>
      </c>
      <c r="C54" s="11" t="s">
        <v>145</v>
      </c>
      <c r="D54" s="11" t="s">
        <v>146</v>
      </c>
      <c r="E54" s="11">
        <v>240</v>
      </c>
      <c r="F54" s="12">
        <v>180</v>
      </c>
      <c r="G54" s="12">
        <v>0</v>
      </c>
      <c r="H54" s="12">
        <v>180</v>
      </c>
    </row>
    <row r="55" spans="1:8" ht="42.75" customHeight="1" x14ac:dyDescent="0.25">
      <c r="A55" s="36" t="s">
        <v>55</v>
      </c>
      <c r="B55" s="37" t="s">
        <v>56</v>
      </c>
      <c r="C55" s="33"/>
      <c r="D55" s="33"/>
      <c r="E55" s="11"/>
      <c r="F55" s="12">
        <f t="shared" ref="F55:H58" si="10">F56</f>
        <v>71.734999999999999</v>
      </c>
      <c r="G55" s="12">
        <f t="shared" si="10"/>
        <v>0</v>
      </c>
      <c r="H55" s="12">
        <f t="shared" si="10"/>
        <v>71.734999999999999</v>
      </c>
    </row>
    <row r="56" spans="1:8" ht="39" x14ac:dyDescent="0.25">
      <c r="A56" s="48" t="s">
        <v>57</v>
      </c>
      <c r="B56" s="35" t="s">
        <v>58</v>
      </c>
      <c r="C56" s="34"/>
      <c r="D56" s="34"/>
      <c r="E56" s="23"/>
      <c r="F56" s="24">
        <f t="shared" si="10"/>
        <v>71.734999999999999</v>
      </c>
      <c r="G56" s="24">
        <f t="shared" si="10"/>
        <v>0</v>
      </c>
      <c r="H56" s="24">
        <f t="shared" si="10"/>
        <v>71.734999999999999</v>
      </c>
    </row>
    <row r="57" spans="1:8" ht="33" customHeight="1" x14ac:dyDescent="0.25">
      <c r="A57" s="4" t="s">
        <v>59</v>
      </c>
      <c r="B57" s="11" t="s">
        <v>58</v>
      </c>
      <c r="C57" s="11" t="s">
        <v>146</v>
      </c>
      <c r="D57" s="11"/>
      <c r="E57" s="11"/>
      <c r="F57" s="12">
        <f t="shared" si="10"/>
        <v>71.734999999999999</v>
      </c>
      <c r="G57" s="12">
        <f t="shared" si="10"/>
        <v>0</v>
      </c>
      <c r="H57" s="12">
        <f t="shared" si="10"/>
        <v>71.734999999999999</v>
      </c>
    </row>
    <row r="58" spans="1:8" ht="57.75" customHeight="1" x14ac:dyDescent="0.25">
      <c r="A58" s="4" t="s">
        <v>153</v>
      </c>
      <c r="B58" s="11" t="s">
        <v>58</v>
      </c>
      <c r="C58" s="11" t="s">
        <v>146</v>
      </c>
      <c r="D58" s="11">
        <v>10</v>
      </c>
      <c r="E58" s="11"/>
      <c r="F58" s="12">
        <f t="shared" si="10"/>
        <v>71.734999999999999</v>
      </c>
      <c r="G58" s="12">
        <f t="shared" si="10"/>
        <v>0</v>
      </c>
      <c r="H58" s="12">
        <f t="shared" si="10"/>
        <v>71.734999999999999</v>
      </c>
    </row>
    <row r="59" spans="1:8" ht="40.5" customHeight="1" x14ac:dyDescent="0.25">
      <c r="A59" s="41" t="s">
        <v>14</v>
      </c>
      <c r="B59" s="11" t="s">
        <v>58</v>
      </c>
      <c r="C59" s="11" t="s">
        <v>146</v>
      </c>
      <c r="D59" s="11">
        <v>10</v>
      </c>
      <c r="E59" s="11">
        <v>240</v>
      </c>
      <c r="F59" s="12">
        <v>71.734999999999999</v>
      </c>
      <c r="G59" s="12">
        <v>0</v>
      </c>
      <c r="H59" s="12">
        <v>71.734999999999999</v>
      </c>
    </row>
    <row r="60" spans="1:8" ht="42" customHeight="1" x14ac:dyDescent="0.25">
      <c r="A60" s="45" t="s">
        <v>166</v>
      </c>
      <c r="B60" s="11" t="s">
        <v>46</v>
      </c>
      <c r="C60" s="11"/>
      <c r="D60" s="11"/>
      <c r="E60" s="11"/>
      <c r="F60" s="12">
        <f>F61+F65</f>
        <v>3103.5360000000001</v>
      </c>
      <c r="G60" s="42">
        <f>G61+G65</f>
        <v>0</v>
      </c>
      <c r="H60" s="42">
        <f>H61+H65</f>
        <v>194.16030000000001</v>
      </c>
    </row>
    <row r="61" spans="1:8" ht="32.25" customHeight="1" x14ac:dyDescent="0.25">
      <c r="A61" s="45" t="s">
        <v>165</v>
      </c>
      <c r="B61" s="11" t="s">
        <v>47</v>
      </c>
      <c r="C61" s="11"/>
      <c r="D61" s="11"/>
      <c r="E61" s="11"/>
      <c r="F61" s="12">
        <f t="shared" ref="F61:H63" si="11">F62</f>
        <v>194.16030000000001</v>
      </c>
      <c r="G61" s="12">
        <f t="shared" si="11"/>
        <v>0</v>
      </c>
      <c r="H61" s="12">
        <f t="shared" si="11"/>
        <v>194.16030000000001</v>
      </c>
    </row>
    <row r="62" spans="1:8" ht="21.75" customHeight="1" x14ac:dyDescent="0.25">
      <c r="A62" s="4" t="s">
        <v>38</v>
      </c>
      <c r="B62" s="11" t="s">
        <v>47</v>
      </c>
      <c r="C62" s="11" t="s">
        <v>145</v>
      </c>
      <c r="D62" s="11"/>
      <c r="E62" s="11"/>
      <c r="F62" s="12">
        <v>194.16030000000001</v>
      </c>
      <c r="G62" s="12">
        <f t="shared" si="11"/>
        <v>0</v>
      </c>
      <c r="H62" s="12">
        <v>194.16030000000001</v>
      </c>
    </row>
    <row r="63" spans="1:8" x14ac:dyDescent="0.25">
      <c r="A63" s="4" t="s">
        <v>39</v>
      </c>
      <c r="B63" s="11" t="s">
        <v>47</v>
      </c>
      <c r="C63" s="11" t="s">
        <v>145</v>
      </c>
      <c r="D63" s="11" t="s">
        <v>146</v>
      </c>
      <c r="E63" s="11"/>
      <c r="F63" s="12">
        <f t="shared" si="11"/>
        <v>194.16030000000001</v>
      </c>
      <c r="G63" s="12">
        <f t="shared" si="11"/>
        <v>0</v>
      </c>
      <c r="H63" s="12">
        <f t="shared" si="11"/>
        <v>194.16030000000001</v>
      </c>
    </row>
    <row r="64" spans="1:8" ht="40.5" customHeight="1" x14ac:dyDescent="0.25">
      <c r="A64" s="41" t="s">
        <v>14</v>
      </c>
      <c r="B64" s="11" t="s">
        <v>47</v>
      </c>
      <c r="C64" s="11" t="s">
        <v>145</v>
      </c>
      <c r="D64" s="11" t="s">
        <v>146</v>
      </c>
      <c r="E64" s="11">
        <v>240</v>
      </c>
      <c r="F64" s="12">
        <v>194.16030000000001</v>
      </c>
      <c r="G64" s="12">
        <v>0</v>
      </c>
      <c r="H64" s="12">
        <v>194.16030000000001</v>
      </c>
    </row>
    <row r="65" spans="1:8" ht="28.5" customHeight="1" x14ac:dyDescent="0.25">
      <c r="A65" s="4" t="s">
        <v>48</v>
      </c>
      <c r="B65" s="11" t="s">
        <v>49</v>
      </c>
      <c r="C65" s="11"/>
      <c r="D65" s="11"/>
      <c r="E65" s="11"/>
      <c r="F65" s="12">
        <f>F68</f>
        <v>2909.3757000000001</v>
      </c>
      <c r="G65" s="12">
        <f>G68</f>
        <v>0</v>
      </c>
      <c r="H65" s="12">
        <f>H68</f>
        <v>0</v>
      </c>
    </row>
    <row r="66" spans="1:8" ht="18" customHeight="1" x14ac:dyDescent="0.25">
      <c r="A66" s="4" t="s">
        <v>38</v>
      </c>
      <c r="B66" s="11" t="s">
        <v>49</v>
      </c>
      <c r="C66" s="11" t="s">
        <v>145</v>
      </c>
      <c r="D66" s="11"/>
      <c r="E66" s="11"/>
      <c r="F66" s="12">
        <f t="shared" ref="F66:H67" si="12">F67</f>
        <v>2909.3757000000001</v>
      </c>
      <c r="G66" s="12">
        <f t="shared" si="12"/>
        <v>0</v>
      </c>
      <c r="H66" s="12">
        <f t="shared" si="12"/>
        <v>0</v>
      </c>
    </row>
    <row r="67" spans="1:8" ht="16.5" customHeight="1" x14ac:dyDescent="0.25">
      <c r="A67" s="4" t="s">
        <v>39</v>
      </c>
      <c r="B67" s="11" t="s">
        <v>49</v>
      </c>
      <c r="C67" s="11" t="s">
        <v>145</v>
      </c>
      <c r="D67" s="11" t="s">
        <v>146</v>
      </c>
      <c r="E67" s="11"/>
      <c r="F67" s="12">
        <f t="shared" si="12"/>
        <v>2909.3757000000001</v>
      </c>
      <c r="G67" s="12">
        <f t="shared" si="12"/>
        <v>0</v>
      </c>
      <c r="H67" s="12">
        <f t="shared" si="12"/>
        <v>0</v>
      </c>
    </row>
    <row r="68" spans="1:8" ht="39.75" customHeight="1" x14ac:dyDescent="0.25">
      <c r="A68" s="41" t="s">
        <v>50</v>
      </c>
      <c r="B68" s="14" t="s">
        <v>160</v>
      </c>
      <c r="C68" s="11" t="s">
        <v>145</v>
      </c>
      <c r="D68" s="11" t="s">
        <v>146</v>
      </c>
      <c r="E68" s="11">
        <v>240</v>
      </c>
      <c r="F68" s="12">
        <v>2909.3757000000001</v>
      </c>
      <c r="G68" s="12">
        <v>0</v>
      </c>
      <c r="H68" s="12">
        <v>0</v>
      </c>
    </row>
    <row r="69" spans="1:8" ht="28.5" customHeight="1" x14ac:dyDescent="0.25">
      <c r="A69" s="47" t="s">
        <v>51</v>
      </c>
      <c r="B69" s="21" t="s">
        <v>52</v>
      </c>
      <c r="C69" s="21"/>
      <c r="D69" s="21"/>
      <c r="E69" s="21"/>
      <c r="F69" s="22">
        <f>F70</f>
        <v>95</v>
      </c>
      <c r="G69" s="22">
        <v>0</v>
      </c>
      <c r="H69" s="22">
        <v>0</v>
      </c>
    </row>
    <row r="70" spans="1:8" ht="52.5" customHeight="1" x14ac:dyDescent="0.25">
      <c r="A70" s="4" t="s">
        <v>53</v>
      </c>
      <c r="B70" s="21" t="s">
        <v>54</v>
      </c>
      <c r="C70" s="11"/>
      <c r="D70" s="11"/>
      <c r="E70" s="11"/>
      <c r="F70" s="12">
        <f>F71</f>
        <v>95</v>
      </c>
      <c r="G70" s="12">
        <v>0</v>
      </c>
      <c r="H70" s="12">
        <v>0</v>
      </c>
    </row>
    <row r="71" spans="1:8" ht="16.5" customHeight="1" x14ac:dyDescent="0.25">
      <c r="A71" s="4" t="s">
        <v>38</v>
      </c>
      <c r="B71" s="21" t="s">
        <v>54</v>
      </c>
      <c r="C71" s="21" t="s">
        <v>145</v>
      </c>
      <c r="D71" s="21"/>
      <c r="E71" s="21"/>
      <c r="F71" s="22">
        <f>F72</f>
        <v>95</v>
      </c>
      <c r="G71" s="22">
        <v>0</v>
      </c>
      <c r="H71" s="22">
        <v>0</v>
      </c>
    </row>
    <row r="72" spans="1:8" ht="18" customHeight="1" x14ac:dyDescent="0.25">
      <c r="A72" s="4" t="s">
        <v>39</v>
      </c>
      <c r="B72" s="11" t="s">
        <v>54</v>
      </c>
      <c r="C72" s="11" t="s">
        <v>145</v>
      </c>
      <c r="D72" s="11" t="s">
        <v>146</v>
      </c>
      <c r="E72" s="11"/>
      <c r="F72" s="12">
        <f>F73</f>
        <v>95</v>
      </c>
      <c r="G72" s="12">
        <v>0</v>
      </c>
      <c r="H72" s="12">
        <v>0</v>
      </c>
    </row>
    <row r="73" spans="1:8" ht="41.25" customHeight="1" x14ac:dyDescent="0.25">
      <c r="A73" s="41" t="s">
        <v>14</v>
      </c>
      <c r="B73" s="25" t="s">
        <v>54</v>
      </c>
      <c r="C73" s="25" t="s">
        <v>145</v>
      </c>
      <c r="D73" s="25" t="s">
        <v>146</v>
      </c>
      <c r="E73" s="25">
        <v>240</v>
      </c>
      <c r="F73" s="26">
        <v>95</v>
      </c>
      <c r="G73" s="26">
        <v>0</v>
      </c>
      <c r="H73" s="26">
        <v>0</v>
      </c>
    </row>
    <row r="74" spans="1:8" ht="91.5" customHeight="1" x14ac:dyDescent="0.25">
      <c r="A74" s="44" t="s">
        <v>60</v>
      </c>
      <c r="B74" s="19" t="s">
        <v>61</v>
      </c>
      <c r="C74" s="19"/>
      <c r="D74" s="19"/>
      <c r="E74" s="19"/>
      <c r="F74" s="20">
        <f t="shared" ref="F74:H78" si="13">F75</f>
        <v>282.38161000000002</v>
      </c>
      <c r="G74" s="20">
        <f t="shared" si="13"/>
        <v>107.41500000000001</v>
      </c>
      <c r="H74" s="20">
        <f t="shared" si="13"/>
        <v>107.41500000000001</v>
      </c>
    </row>
    <row r="75" spans="1:8" ht="25.5" customHeight="1" x14ac:dyDescent="0.25">
      <c r="A75" s="27" t="s">
        <v>147</v>
      </c>
      <c r="B75" s="11" t="s">
        <v>62</v>
      </c>
      <c r="C75" s="11"/>
      <c r="D75" s="11"/>
      <c r="E75" s="11"/>
      <c r="F75" s="12">
        <f t="shared" si="13"/>
        <v>282.38161000000002</v>
      </c>
      <c r="G75" s="12">
        <f t="shared" si="13"/>
        <v>107.41500000000001</v>
      </c>
      <c r="H75" s="12">
        <f t="shared" si="13"/>
        <v>107.41500000000001</v>
      </c>
    </row>
    <row r="76" spans="1:8" ht="54.75" customHeight="1" x14ac:dyDescent="0.25">
      <c r="A76" s="45" t="s">
        <v>63</v>
      </c>
      <c r="B76" s="11" t="s">
        <v>64</v>
      </c>
      <c r="C76" s="11"/>
      <c r="D76" s="11"/>
      <c r="E76" s="11"/>
      <c r="F76" s="12">
        <f t="shared" si="13"/>
        <v>282.38161000000002</v>
      </c>
      <c r="G76" s="12">
        <f t="shared" si="13"/>
        <v>107.41500000000001</v>
      </c>
      <c r="H76" s="12">
        <f t="shared" si="13"/>
        <v>107.41500000000001</v>
      </c>
    </row>
    <row r="77" spans="1:8" ht="27.75" customHeight="1" x14ac:dyDescent="0.25">
      <c r="A77" s="4" t="s">
        <v>59</v>
      </c>
      <c r="B77" s="11" t="s">
        <v>64</v>
      </c>
      <c r="C77" s="11" t="s">
        <v>146</v>
      </c>
      <c r="D77" s="11"/>
      <c r="E77" s="11"/>
      <c r="F77" s="12">
        <f t="shared" si="13"/>
        <v>282.38161000000002</v>
      </c>
      <c r="G77" s="12">
        <f t="shared" si="13"/>
        <v>107.41500000000001</v>
      </c>
      <c r="H77" s="12">
        <f t="shared" si="13"/>
        <v>107.41500000000001</v>
      </c>
    </row>
    <row r="78" spans="1:8" ht="52.5" customHeight="1" x14ac:dyDescent="0.25">
      <c r="A78" s="4" t="s">
        <v>153</v>
      </c>
      <c r="B78" s="11" t="s">
        <v>64</v>
      </c>
      <c r="C78" s="11" t="s">
        <v>146</v>
      </c>
      <c r="D78" s="11">
        <v>10</v>
      </c>
      <c r="E78" s="11"/>
      <c r="F78" s="12">
        <f t="shared" si="13"/>
        <v>282.38161000000002</v>
      </c>
      <c r="G78" s="12">
        <f t="shared" si="13"/>
        <v>107.41500000000001</v>
      </c>
      <c r="H78" s="12">
        <f t="shared" si="13"/>
        <v>107.41500000000001</v>
      </c>
    </row>
    <row r="79" spans="1:8" ht="41.25" customHeight="1" x14ac:dyDescent="0.25">
      <c r="A79" s="41" t="s">
        <v>14</v>
      </c>
      <c r="B79" s="11" t="s">
        <v>64</v>
      </c>
      <c r="C79" s="11" t="s">
        <v>146</v>
      </c>
      <c r="D79" s="11">
        <v>10</v>
      </c>
      <c r="E79" s="11">
        <v>240</v>
      </c>
      <c r="F79" s="12">
        <v>282.38161000000002</v>
      </c>
      <c r="G79" s="12">
        <v>107.41500000000001</v>
      </c>
      <c r="H79" s="12">
        <v>107.41500000000001</v>
      </c>
    </row>
    <row r="80" spans="1:8" ht="165.75" x14ac:dyDescent="0.25">
      <c r="A80" s="44" t="s">
        <v>65</v>
      </c>
      <c r="B80" s="9" t="s">
        <v>66</v>
      </c>
      <c r="C80" s="9"/>
      <c r="D80" s="9"/>
      <c r="E80" s="9"/>
      <c r="F80" s="10">
        <f>F81+F86+F97</f>
        <v>4712.3603600000006</v>
      </c>
      <c r="G80" s="15">
        <f>G81+G86+G97</f>
        <v>3708.49</v>
      </c>
      <c r="H80" s="15">
        <f>H81+H86+H97</f>
        <v>3875.7</v>
      </c>
    </row>
    <row r="81" spans="1:8" ht="102" x14ac:dyDescent="0.25">
      <c r="A81" s="4" t="s">
        <v>67</v>
      </c>
      <c r="B81" s="11" t="s">
        <v>68</v>
      </c>
      <c r="C81" s="11"/>
      <c r="D81" s="11"/>
      <c r="E81" s="11"/>
      <c r="F81" s="16">
        <f t="shared" ref="F81:H84" si="14">F82</f>
        <v>1170.6963599999999</v>
      </c>
      <c r="G81" s="16">
        <v>971.79</v>
      </c>
      <c r="H81" s="16">
        <v>1014.22</v>
      </c>
    </row>
    <row r="82" spans="1:8" ht="102.75" customHeight="1" x14ac:dyDescent="0.25">
      <c r="A82" s="45" t="s">
        <v>172</v>
      </c>
      <c r="B82" s="11" t="s">
        <v>69</v>
      </c>
      <c r="C82" s="11"/>
      <c r="D82" s="11"/>
      <c r="E82" s="11"/>
      <c r="F82" s="12">
        <f t="shared" si="14"/>
        <v>1170.6963599999999</v>
      </c>
      <c r="G82" s="12">
        <f t="shared" si="14"/>
        <v>1044.1600000000001</v>
      </c>
      <c r="H82" s="12">
        <f t="shared" si="14"/>
        <v>1086.58</v>
      </c>
    </row>
    <row r="83" spans="1:8" x14ac:dyDescent="0.25">
      <c r="A83" s="4" t="s">
        <v>70</v>
      </c>
      <c r="B83" s="11" t="s">
        <v>69</v>
      </c>
      <c r="C83" s="11" t="s">
        <v>148</v>
      </c>
      <c r="D83" s="11"/>
      <c r="E83" s="11"/>
      <c r="F83" s="12">
        <f t="shared" si="14"/>
        <v>1170.6963599999999</v>
      </c>
      <c r="G83" s="12">
        <f t="shared" si="14"/>
        <v>1044.1600000000001</v>
      </c>
      <c r="H83" s="12">
        <f t="shared" si="14"/>
        <v>1086.58</v>
      </c>
    </row>
    <row r="84" spans="1:8" ht="25.5" x14ac:dyDescent="0.25">
      <c r="A84" s="4" t="s">
        <v>71</v>
      </c>
      <c r="B84" s="11" t="s">
        <v>69</v>
      </c>
      <c r="C84" s="11" t="s">
        <v>148</v>
      </c>
      <c r="D84" s="11" t="s">
        <v>144</v>
      </c>
      <c r="E84" s="11"/>
      <c r="F84" s="12">
        <f t="shared" si="14"/>
        <v>1170.6963599999999</v>
      </c>
      <c r="G84" s="12">
        <f t="shared" si="14"/>
        <v>1044.1600000000001</v>
      </c>
      <c r="H84" s="12">
        <f t="shared" si="14"/>
        <v>1086.58</v>
      </c>
    </row>
    <row r="85" spans="1:8" ht="51" x14ac:dyDescent="0.25">
      <c r="A85" s="41" t="s">
        <v>14</v>
      </c>
      <c r="B85" s="11" t="s">
        <v>69</v>
      </c>
      <c r="C85" s="11" t="s">
        <v>148</v>
      </c>
      <c r="D85" s="11" t="s">
        <v>144</v>
      </c>
      <c r="E85" s="11">
        <v>240</v>
      </c>
      <c r="F85" s="12">
        <v>1170.6963599999999</v>
      </c>
      <c r="G85" s="12">
        <v>1044.1600000000001</v>
      </c>
      <c r="H85" s="12">
        <v>1086.58</v>
      </c>
    </row>
    <row r="86" spans="1:8" ht="127.5" x14ac:dyDescent="0.25">
      <c r="A86" s="4" t="s">
        <v>72</v>
      </c>
      <c r="B86" s="14" t="s">
        <v>73</v>
      </c>
      <c r="C86" s="14"/>
      <c r="D86" s="14"/>
      <c r="E86" s="14"/>
      <c r="F86" s="16">
        <f>F87+F91+F95</f>
        <v>3481.6640000000002</v>
      </c>
      <c r="G86" s="40">
        <f>G87+G91+G95</f>
        <v>2736.7</v>
      </c>
      <c r="H86" s="40">
        <f>H87+H91+H95</f>
        <v>2861.48</v>
      </c>
    </row>
    <row r="87" spans="1:8" ht="120" customHeight="1" x14ac:dyDescent="0.25">
      <c r="A87" s="4" t="s">
        <v>74</v>
      </c>
      <c r="B87" s="14" t="s">
        <v>75</v>
      </c>
      <c r="C87" s="14"/>
      <c r="D87" s="14"/>
      <c r="E87" s="14"/>
      <c r="F87" s="16">
        <f t="shared" ref="F87:H89" si="15">F88</f>
        <v>1056.4000000000001</v>
      </c>
      <c r="G87" s="16">
        <f t="shared" si="15"/>
        <v>1127.74</v>
      </c>
      <c r="H87" s="16">
        <f t="shared" si="15"/>
        <v>1252.52</v>
      </c>
    </row>
    <row r="88" spans="1:8" x14ac:dyDescent="0.25">
      <c r="A88" s="4" t="s">
        <v>70</v>
      </c>
      <c r="B88" s="11" t="s">
        <v>75</v>
      </c>
      <c r="C88" s="11" t="s">
        <v>148</v>
      </c>
      <c r="D88" s="11"/>
      <c r="E88" s="11"/>
      <c r="F88" s="12">
        <f t="shared" si="15"/>
        <v>1056.4000000000001</v>
      </c>
      <c r="G88" s="12">
        <f t="shared" si="15"/>
        <v>1127.74</v>
      </c>
      <c r="H88" s="12">
        <f t="shared" si="15"/>
        <v>1252.52</v>
      </c>
    </row>
    <row r="89" spans="1:8" ht="25.5" x14ac:dyDescent="0.25">
      <c r="A89" s="4" t="s">
        <v>71</v>
      </c>
      <c r="B89" s="11" t="s">
        <v>75</v>
      </c>
      <c r="C89" s="11" t="s">
        <v>148</v>
      </c>
      <c r="D89" s="11" t="s">
        <v>144</v>
      </c>
      <c r="E89" s="11"/>
      <c r="F89" s="12">
        <f>F90</f>
        <v>1056.4000000000001</v>
      </c>
      <c r="G89" s="12">
        <f t="shared" si="15"/>
        <v>1127.74</v>
      </c>
      <c r="H89" s="12">
        <f t="shared" si="15"/>
        <v>1252.52</v>
      </c>
    </row>
    <row r="90" spans="1:8" ht="42.75" customHeight="1" x14ac:dyDescent="0.25">
      <c r="A90" s="41" t="s">
        <v>14</v>
      </c>
      <c r="B90" s="11" t="s">
        <v>75</v>
      </c>
      <c r="C90" s="11" t="s">
        <v>148</v>
      </c>
      <c r="D90" s="11" t="s">
        <v>144</v>
      </c>
      <c r="E90" s="11">
        <v>240</v>
      </c>
      <c r="F90" s="12">
        <v>1056.4000000000001</v>
      </c>
      <c r="G90" s="12">
        <v>1127.74</v>
      </c>
      <c r="H90" s="12">
        <v>1252.52</v>
      </c>
    </row>
    <row r="91" spans="1:8" ht="63.75" x14ac:dyDescent="0.25">
      <c r="A91" s="4" t="s">
        <v>76</v>
      </c>
      <c r="B91" s="14" t="s">
        <v>77</v>
      </c>
      <c r="C91" s="14"/>
      <c r="D91" s="14"/>
      <c r="E91" s="14"/>
      <c r="F91" s="16">
        <f t="shared" ref="F91:H93" si="16">F92</f>
        <v>2304</v>
      </c>
      <c r="G91" s="16">
        <f t="shared" si="16"/>
        <v>1536</v>
      </c>
      <c r="H91" s="16">
        <f t="shared" si="16"/>
        <v>1536</v>
      </c>
    </row>
    <row r="92" spans="1:8" x14ac:dyDescent="0.25">
      <c r="A92" s="4" t="s">
        <v>70</v>
      </c>
      <c r="B92" s="14" t="s">
        <v>77</v>
      </c>
      <c r="C92" s="14" t="s">
        <v>148</v>
      </c>
      <c r="D92" s="14"/>
      <c r="E92" s="14"/>
      <c r="F92" s="16">
        <f t="shared" si="16"/>
        <v>2304</v>
      </c>
      <c r="G92" s="16">
        <f t="shared" si="16"/>
        <v>1536</v>
      </c>
      <c r="H92" s="16">
        <f t="shared" si="16"/>
        <v>1536</v>
      </c>
    </row>
    <row r="93" spans="1:8" ht="25.5" x14ac:dyDescent="0.25">
      <c r="A93" s="4" t="s">
        <v>71</v>
      </c>
      <c r="B93" s="14" t="s">
        <v>77</v>
      </c>
      <c r="C93" s="14" t="s">
        <v>148</v>
      </c>
      <c r="D93" s="14" t="s">
        <v>144</v>
      </c>
      <c r="E93" s="14"/>
      <c r="F93" s="16">
        <f t="shared" si="16"/>
        <v>2304</v>
      </c>
      <c r="G93" s="16">
        <f t="shared" si="16"/>
        <v>1536</v>
      </c>
      <c r="H93" s="16">
        <f t="shared" si="16"/>
        <v>1536</v>
      </c>
    </row>
    <row r="94" spans="1:8" ht="43.5" customHeight="1" x14ac:dyDescent="0.25">
      <c r="A94" s="41" t="s">
        <v>14</v>
      </c>
      <c r="B94" s="11" t="s">
        <v>77</v>
      </c>
      <c r="C94" s="11" t="s">
        <v>148</v>
      </c>
      <c r="D94" s="11" t="s">
        <v>144</v>
      </c>
      <c r="E94" s="11">
        <v>240</v>
      </c>
      <c r="F94" s="12">
        <v>2304</v>
      </c>
      <c r="G94" s="12">
        <v>1536</v>
      </c>
      <c r="H94" s="12">
        <v>1536</v>
      </c>
    </row>
    <row r="95" spans="1:8" ht="69" customHeight="1" x14ac:dyDescent="0.25">
      <c r="A95" s="41" t="s">
        <v>168</v>
      </c>
      <c r="B95" s="39" t="s">
        <v>169</v>
      </c>
      <c r="C95" s="39" t="s">
        <v>148</v>
      </c>
      <c r="D95" s="39" t="s">
        <v>144</v>
      </c>
      <c r="E95" s="39"/>
      <c r="F95" s="38">
        <f>F96</f>
        <v>121.264</v>
      </c>
      <c r="G95" s="38">
        <f>G96</f>
        <v>72.959999999999994</v>
      </c>
      <c r="H95" s="38">
        <f>H96</f>
        <v>72.959999999999994</v>
      </c>
    </row>
    <row r="96" spans="1:8" ht="43.5" customHeight="1" x14ac:dyDescent="0.25">
      <c r="A96" s="41" t="s">
        <v>14</v>
      </c>
      <c r="B96" s="39" t="s">
        <v>169</v>
      </c>
      <c r="C96" s="39" t="s">
        <v>148</v>
      </c>
      <c r="D96" s="39" t="s">
        <v>144</v>
      </c>
      <c r="E96" s="39" t="s">
        <v>170</v>
      </c>
      <c r="F96" s="38">
        <v>121.264</v>
      </c>
      <c r="G96" s="38">
        <v>72.959999999999994</v>
      </c>
      <c r="H96" s="38">
        <v>72.959999999999994</v>
      </c>
    </row>
    <row r="97" spans="1:8" ht="54.75" customHeight="1" x14ac:dyDescent="0.25">
      <c r="A97" s="4" t="s">
        <v>173</v>
      </c>
      <c r="B97" s="14" t="s">
        <v>78</v>
      </c>
      <c r="C97" s="14"/>
      <c r="D97" s="14"/>
      <c r="E97" s="14"/>
      <c r="F97" s="16">
        <f t="shared" ref="F97:H100" si="17">F98</f>
        <v>60</v>
      </c>
      <c r="G97" s="16">
        <f t="shared" si="17"/>
        <v>0</v>
      </c>
      <c r="H97" s="16">
        <f t="shared" si="17"/>
        <v>0</v>
      </c>
    </row>
    <row r="98" spans="1:8" x14ac:dyDescent="0.25">
      <c r="A98" s="4" t="s">
        <v>79</v>
      </c>
      <c r="B98" s="11" t="s">
        <v>80</v>
      </c>
      <c r="C98" s="9"/>
      <c r="D98" s="9"/>
      <c r="E98" s="9"/>
      <c r="F98" s="12">
        <f t="shared" si="17"/>
        <v>60</v>
      </c>
      <c r="G98" s="12">
        <f t="shared" si="17"/>
        <v>0</v>
      </c>
      <c r="H98" s="12">
        <f t="shared" si="17"/>
        <v>0</v>
      </c>
    </row>
    <row r="99" spans="1:8" x14ac:dyDescent="0.25">
      <c r="A99" s="4" t="s">
        <v>70</v>
      </c>
      <c r="B99" s="11" t="s">
        <v>80</v>
      </c>
      <c r="C99" s="11" t="s">
        <v>148</v>
      </c>
      <c r="D99" s="11"/>
      <c r="E99" s="11"/>
      <c r="F99" s="12">
        <f t="shared" si="17"/>
        <v>60</v>
      </c>
      <c r="G99" s="12">
        <f t="shared" si="17"/>
        <v>0</v>
      </c>
      <c r="H99" s="12">
        <f t="shared" si="17"/>
        <v>0</v>
      </c>
    </row>
    <row r="100" spans="1:8" ht="25.5" x14ac:dyDescent="0.25">
      <c r="A100" s="4" t="s">
        <v>71</v>
      </c>
      <c r="B100" s="11" t="s">
        <v>80</v>
      </c>
      <c r="C100" s="11" t="s">
        <v>148</v>
      </c>
      <c r="D100" s="11" t="s">
        <v>144</v>
      </c>
      <c r="E100" s="11"/>
      <c r="F100" s="12">
        <f t="shared" si="17"/>
        <v>60</v>
      </c>
      <c r="G100" s="12">
        <f t="shared" si="17"/>
        <v>0</v>
      </c>
      <c r="H100" s="12">
        <f t="shared" si="17"/>
        <v>0</v>
      </c>
    </row>
    <row r="101" spans="1:8" ht="41.25" customHeight="1" x14ac:dyDescent="0.25">
      <c r="A101" s="41" t="s">
        <v>14</v>
      </c>
      <c r="B101" s="11" t="s">
        <v>80</v>
      </c>
      <c r="C101" s="11" t="s">
        <v>148</v>
      </c>
      <c r="D101" s="11" t="s">
        <v>144</v>
      </c>
      <c r="E101" s="11">
        <v>240</v>
      </c>
      <c r="F101" s="12">
        <v>60</v>
      </c>
      <c r="G101" s="12">
        <v>0</v>
      </c>
      <c r="H101" s="12">
        <v>0</v>
      </c>
    </row>
    <row r="102" spans="1:8" ht="78.75" customHeight="1" x14ac:dyDescent="0.25">
      <c r="A102" s="49" t="s">
        <v>184</v>
      </c>
      <c r="B102" s="13" t="s">
        <v>185</v>
      </c>
      <c r="C102" s="13"/>
      <c r="D102" s="13"/>
      <c r="E102" s="13"/>
      <c r="F102" s="15">
        <f>F103</f>
        <v>0.84</v>
      </c>
      <c r="G102" s="15">
        <f t="shared" ref="G102:H102" si="18">G103</f>
        <v>0</v>
      </c>
      <c r="H102" s="15">
        <f t="shared" si="18"/>
        <v>0</v>
      </c>
    </row>
    <row r="103" spans="1:8" ht="56.25" customHeight="1" x14ac:dyDescent="0.25">
      <c r="A103" s="41" t="s">
        <v>186</v>
      </c>
      <c r="B103" s="56" t="s">
        <v>187</v>
      </c>
      <c r="C103" s="56"/>
      <c r="D103" s="56"/>
      <c r="E103" s="56"/>
      <c r="F103" s="54">
        <f>F104</f>
        <v>0.84</v>
      </c>
      <c r="G103" s="54">
        <f>G104</f>
        <v>0</v>
      </c>
      <c r="H103" s="54">
        <f>H104</f>
        <v>0</v>
      </c>
    </row>
    <row r="104" spans="1:8" ht="41.25" customHeight="1" x14ac:dyDescent="0.25">
      <c r="A104" s="41" t="s">
        <v>189</v>
      </c>
      <c r="B104" s="56" t="s">
        <v>188</v>
      </c>
      <c r="C104" s="56" t="s">
        <v>148</v>
      </c>
      <c r="D104" s="56" t="s">
        <v>190</v>
      </c>
      <c r="E104" s="56"/>
      <c r="F104" s="54">
        <f>F106</f>
        <v>0.84</v>
      </c>
      <c r="G104" s="54">
        <f>G106</f>
        <v>0</v>
      </c>
      <c r="H104" s="54">
        <f>H106</f>
        <v>0</v>
      </c>
    </row>
    <row r="105" spans="1:8" ht="18.75" customHeight="1" x14ac:dyDescent="0.25">
      <c r="A105" s="4" t="s">
        <v>70</v>
      </c>
      <c r="B105" s="62" t="s">
        <v>188</v>
      </c>
      <c r="C105" s="62" t="s">
        <v>148</v>
      </c>
      <c r="D105" s="62"/>
      <c r="E105" s="62"/>
      <c r="F105" s="61">
        <f>F106</f>
        <v>0.84</v>
      </c>
      <c r="G105" s="61">
        <f t="shared" ref="G105:H105" si="19">G106</f>
        <v>0</v>
      </c>
      <c r="H105" s="61">
        <f t="shared" si="19"/>
        <v>0</v>
      </c>
    </row>
    <row r="106" spans="1:8" ht="41.25" customHeight="1" x14ac:dyDescent="0.25">
      <c r="A106" s="41" t="s">
        <v>155</v>
      </c>
      <c r="B106" s="62" t="s">
        <v>188</v>
      </c>
      <c r="C106" s="62" t="s">
        <v>148</v>
      </c>
      <c r="D106" s="62" t="s">
        <v>190</v>
      </c>
      <c r="E106" s="62"/>
      <c r="F106" s="54">
        <v>0.84</v>
      </c>
      <c r="G106" s="54">
        <v>0</v>
      </c>
      <c r="H106" s="54">
        <v>0</v>
      </c>
    </row>
    <row r="107" spans="1:8" ht="41.25" customHeight="1" x14ac:dyDescent="0.25">
      <c r="A107" s="41" t="s">
        <v>14</v>
      </c>
      <c r="B107" s="56" t="s">
        <v>188</v>
      </c>
      <c r="C107" s="56" t="s">
        <v>148</v>
      </c>
      <c r="D107" s="56" t="s">
        <v>190</v>
      </c>
      <c r="E107" s="56" t="s">
        <v>170</v>
      </c>
      <c r="F107" s="61">
        <v>0.84</v>
      </c>
      <c r="G107" s="61">
        <v>0</v>
      </c>
      <c r="H107" s="61">
        <v>0</v>
      </c>
    </row>
    <row r="108" spans="1:8" ht="140.25" x14ac:dyDescent="0.25">
      <c r="A108" s="44" t="s">
        <v>122</v>
      </c>
      <c r="B108" s="9" t="s">
        <v>123</v>
      </c>
      <c r="C108" s="9"/>
      <c r="D108" s="9"/>
      <c r="E108" s="9"/>
      <c r="F108" s="10">
        <f>F109</f>
        <v>18.8</v>
      </c>
      <c r="G108" s="15">
        <f t="shared" ref="G108:H108" si="20">G109</f>
        <v>18.8</v>
      </c>
      <c r="H108" s="15">
        <f t="shared" si="20"/>
        <v>18.8</v>
      </c>
    </row>
    <row r="109" spans="1:8" ht="44.25" customHeight="1" x14ac:dyDescent="0.25">
      <c r="A109" s="41" t="s">
        <v>124</v>
      </c>
      <c r="B109" s="18" t="s">
        <v>125</v>
      </c>
      <c r="C109" s="14"/>
      <c r="D109" s="14"/>
      <c r="E109" s="14"/>
      <c r="F109" s="16">
        <f>F110</f>
        <v>18.8</v>
      </c>
      <c r="G109" s="16">
        <f t="shared" ref="G109:H109" si="21">G110</f>
        <v>18.8</v>
      </c>
      <c r="H109" s="16">
        <f t="shared" si="21"/>
        <v>18.8</v>
      </c>
    </row>
    <row r="110" spans="1:8" ht="40.5" customHeight="1" x14ac:dyDescent="0.25">
      <c r="A110" s="41" t="s">
        <v>126</v>
      </c>
      <c r="B110" s="18" t="s">
        <v>127</v>
      </c>
      <c r="C110" s="31"/>
      <c r="D110" s="18"/>
      <c r="E110" s="18"/>
      <c r="F110" s="30">
        <f>F111</f>
        <v>18.8</v>
      </c>
      <c r="G110" s="30">
        <f t="shared" ref="G110:H110" si="22">G111</f>
        <v>18.8</v>
      </c>
      <c r="H110" s="30">
        <f t="shared" si="22"/>
        <v>18.8</v>
      </c>
    </row>
    <row r="111" spans="1:8" ht="30.75" customHeight="1" x14ac:dyDescent="0.25">
      <c r="A111" s="4" t="s">
        <v>59</v>
      </c>
      <c r="B111" s="18" t="s">
        <v>127</v>
      </c>
      <c r="C111" s="31" t="s">
        <v>146</v>
      </c>
      <c r="D111" s="18"/>
      <c r="E111" s="18"/>
      <c r="F111" s="30">
        <f>F112</f>
        <v>18.8</v>
      </c>
      <c r="G111" s="30">
        <f t="shared" ref="G111:H111" si="23">G112</f>
        <v>18.8</v>
      </c>
      <c r="H111" s="30">
        <f t="shared" si="23"/>
        <v>18.8</v>
      </c>
    </row>
    <row r="112" spans="1:8" ht="40.5" customHeight="1" x14ac:dyDescent="0.25">
      <c r="A112" s="41" t="s">
        <v>155</v>
      </c>
      <c r="B112" s="18" t="s">
        <v>127</v>
      </c>
      <c r="C112" s="31" t="s">
        <v>146</v>
      </c>
      <c r="D112" s="18" t="s">
        <v>156</v>
      </c>
      <c r="E112" s="18"/>
      <c r="F112" s="30">
        <f>F113</f>
        <v>18.8</v>
      </c>
      <c r="G112" s="30">
        <f t="shared" ref="G112:H112" si="24">G113</f>
        <v>18.8</v>
      </c>
      <c r="H112" s="30">
        <f t="shared" si="24"/>
        <v>18.8</v>
      </c>
    </row>
    <row r="113" spans="1:8" ht="38.25" x14ac:dyDescent="0.25">
      <c r="A113" s="4" t="s">
        <v>154</v>
      </c>
      <c r="B113" s="11" t="s">
        <v>127</v>
      </c>
      <c r="C113" s="11" t="s">
        <v>146</v>
      </c>
      <c r="D113" s="11">
        <v>14</v>
      </c>
      <c r="E113" s="11">
        <v>120</v>
      </c>
      <c r="F113" s="12">
        <v>18.8</v>
      </c>
      <c r="G113" s="12">
        <v>18.8</v>
      </c>
      <c r="H113" s="12">
        <v>18.8</v>
      </c>
    </row>
    <row r="114" spans="1:8" ht="76.5" x14ac:dyDescent="0.25">
      <c r="A114" s="44" t="s">
        <v>128</v>
      </c>
      <c r="B114" s="9" t="s">
        <v>129</v>
      </c>
      <c r="C114" s="9"/>
      <c r="D114" s="9"/>
      <c r="E114" s="9"/>
      <c r="F114" s="10">
        <f>F115</f>
        <v>70</v>
      </c>
      <c r="G114" s="15">
        <f t="shared" ref="G114:H114" si="25">G115</f>
        <v>0</v>
      </c>
      <c r="H114" s="15">
        <f t="shared" si="25"/>
        <v>70</v>
      </c>
    </row>
    <row r="115" spans="1:8" ht="63.75" customHeight="1" x14ac:dyDescent="0.25">
      <c r="A115" s="4" t="s">
        <v>130</v>
      </c>
      <c r="B115" s="11" t="s">
        <v>131</v>
      </c>
      <c r="C115" s="9"/>
      <c r="D115" s="9"/>
      <c r="E115" s="9"/>
      <c r="F115" s="16">
        <f>F116</f>
        <v>70</v>
      </c>
      <c r="G115" s="16">
        <f t="shared" ref="G115:H115" si="26">G116</f>
        <v>0</v>
      </c>
      <c r="H115" s="16">
        <f t="shared" si="26"/>
        <v>70</v>
      </c>
    </row>
    <row r="116" spans="1:8" ht="63.75" x14ac:dyDescent="0.25">
      <c r="A116" s="4" t="s">
        <v>132</v>
      </c>
      <c r="B116" s="11" t="s">
        <v>131</v>
      </c>
      <c r="C116" s="9"/>
      <c r="D116" s="9"/>
      <c r="E116" s="9"/>
      <c r="F116" s="12">
        <f>F117</f>
        <v>70</v>
      </c>
      <c r="G116" s="16">
        <f t="shared" ref="G116:H116" si="27">G117</f>
        <v>0</v>
      </c>
      <c r="H116" s="16">
        <f t="shared" si="27"/>
        <v>70</v>
      </c>
    </row>
    <row r="117" spans="1:8" x14ac:dyDescent="0.25">
      <c r="A117" s="4" t="s">
        <v>70</v>
      </c>
      <c r="B117" s="11" t="s">
        <v>133</v>
      </c>
      <c r="C117" s="11" t="s">
        <v>148</v>
      </c>
      <c r="D117" s="11"/>
      <c r="E117" s="11"/>
      <c r="F117" s="12">
        <f>F118</f>
        <v>70</v>
      </c>
      <c r="G117" s="16">
        <f t="shared" ref="G117:H117" si="28">G118</f>
        <v>0</v>
      </c>
      <c r="H117" s="16">
        <f t="shared" si="28"/>
        <v>70</v>
      </c>
    </row>
    <row r="118" spans="1:8" ht="25.5" x14ac:dyDescent="0.25">
      <c r="A118" s="4" t="s">
        <v>134</v>
      </c>
      <c r="B118" s="11" t="s">
        <v>133</v>
      </c>
      <c r="C118" s="11" t="s">
        <v>148</v>
      </c>
      <c r="D118" s="11">
        <v>12</v>
      </c>
      <c r="E118" s="11"/>
      <c r="F118" s="12">
        <f>F119</f>
        <v>70</v>
      </c>
      <c r="G118" s="16">
        <f t="shared" ref="G118:H118" si="29">G119</f>
        <v>0</v>
      </c>
      <c r="H118" s="16">
        <f t="shared" si="29"/>
        <v>70</v>
      </c>
    </row>
    <row r="119" spans="1:8" ht="40.5" customHeight="1" x14ac:dyDescent="0.25">
      <c r="A119" s="4" t="s">
        <v>14</v>
      </c>
      <c r="B119" s="11" t="s">
        <v>133</v>
      </c>
      <c r="C119" s="11" t="s">
        <v>148</v>
      </c>
      <c r="D119" s="11">
        <v>12</v>
      </c>
      <c r="E119" s="11">
        <v>240</v>
      </c>
      <c r="F119" s="12">
        <v>70</v>
      </c>
      <c r="G119" s="12">
        <v>0</v>
      </c>
      <c r="H119" s="12">
        <v>70</v>
      </c>
    </row>
    <row r="120" spans="1:8" ht="89.25" x14ac:dyDescent="0.25">
      <c r="A120" s="44" t="s">
        <v>135</v>
      </c>
      <c r="B120" s="9" t="s">
        <v>136</v>
      </c>
      <c r="C120" s="9"/>
      <c r="D120" s="9"/>
      <c r="E120" s="9"/>
      <c r="F120" s="10">
        <f>F121</f>
        <v>32</v>
      </c>
      <c r="G120" s="15">
        <f t="shared" ref="G120:H120" si="30">G121</f>
        <v>0</v>
      </c>
      <c r="H120" s="15">
        <f t="shared" si="30"/>
        <v>16</v>
      </c>
    </row>
    <row r="121" spans="1:8" ht="38.25" x14ac:dyDescent="0.25">
      <c r="A121" s="4" t="s">
        <v>137</v>
      </c>
      <c r="B121" s="11" t="s">
        <v>138</v>
      </c>
      <c r="C121" s="11"/>
      <c r="D121" s="9"/>
      <c r="E121" s="11"/>
      <c r="F121" s="12">
        <f>F122</f>
        <v>32</v>
      </c>
      <c r="G121" s="16">
        <f t="shared" ref="G121:H121" si="31">G122</f>
        <v>0</v>
      </c>
      <c r="H121" s="16">
        <f t="shared" si="31"/>
        <v>16</v>
      </c>
    </row>
    <row r="122" spans="1:8" ht="94.5" customHeight="1" x14ac:dyDescent="0.25">
      <c r="A122" s="4" t="s">
        <v>139</v>
      </c>
      <c r="B122" s="11" t="s">
        <v>140</v>
      </c>
      <c r="C122" s="11"/>
      <c r="D122" s="11"/>
      <c r="E122" s="11"/>
      <c r="F122" s="12">
        <f>F123</f>
        <v>32</v>
      </c>
      <c r="G122" s="16">
        <f t="shared" ref="G122:H122" si="32">G123</f>
        <v>0</v>
      </c>
      <c r="H122" s="16">
        <f t="shared" si="32"/>
        <v>16</v>
      </c>
    </row>
    <row r="123" spans="1:8" x14ac:dyDescent="0.25">
      <c r="A123" s="4" t="s">
        <v>70</v>
      </c>
      <c r="B123" s="11" t="s">
        <v>140</v>
      </c>
      <c r="C123" s="11" t="s">
        <v>148</v>
      </c>
      <c r="D123" s="11"/>
      <c r="E123" s="11"/>
      <c r="F123" s="12">
        <f>F124</f>
        <v>32</v>
      </c>
      <c r="G123" s="16">
        <f t="shared" ref="G123:H123" si="33">G124</f>
        <v>0</v>
      </c>
      <c r="H123" s="16">
        <f t="shared" si="33"/>
        <v>16</v>
      </c>
    </row>
    <row r="124" spans="1:8" ht="25.5" x14ac:dyDescent="0.25">
      <c r="A124" s="4" t="s">
        <v>134</v>
      </c>
      <c r="B124" s="11" t="s">
        <v>141</v>
      </c>
      <c r="C124" s="11" t="s">
        <v>148</v>
      </c>
      <c r="D124" s="11">
        <v>12</v>
      </c>
      <c r="E124" s="11"/>
      <c r="F124" s="12">
        <f>F125</f>
        <v>32</v>
      </c>
      <c r="G124" s="16">
        <f t="shared" ref="G124:H124" si="34">G125</f>
        <v>0</v>
      </c>
      <c r="H124" s="16">
        <f t="shared" si="34"/>
        <v>16</v>
      </c>
    </row>
    <row r="125" spans="1:8" ht="42.75" customHeight="1" x14ac:dyDescent="0.25">
      <c r="A125" s="4" t="s">
        <v>14</v>
      </c>
      <c r="B125" s="11" t="s">
        <v>141</v>
      </c>
      <c r="C125" s="11" t="s">
        <v>148</v>
      </c>
      <c r="D125" s="11">
        <v>12</v>
      </c>
      <c r="E125" s="11">
        <v>240</v>
      </c>
      <c r="F125" s="12">
        <v>32</v>
      </c>
      <c r="G125" s="12">
        <v>0</v>
      </c>
      <c r="H125" s="12">
        <v>16</v>
      </c>
    </row>
    <row r="126" spans="1:8" ht="52.5" customHeight="1" x14ac:dyDescent="0.25">
      <c r="A126" s="57" t="s">
        <v>195</v>
      </c>
      <c r="B126" s="13" t="s">
        <v>181</v>
      </c>
      <c r="C126" s="53"/>
      <c r="D126" s="53"/>
      <c r="E126" s="53"/>
      <c r="F126" s="15">
        <f>F127+F131</f>
        <v>134</v>
      </c>
      <c r="G126" s="15">
        <f t="shared" ref="G126:H126" si="35">G127+G131</f>
        <v>0</v>
      </c>
      <c r="H126" s="15">
        <f t="shared" si="35"/>
        <v>0</v>
      </c>
    </row>
    <row r="127" spans="1:8" ht="64.5" customHeight="1" x14ac:dyDescent="0.25">
      <c r="A127" s="4" t="s">
        <v>180</v>
      </c>
      <c r="B127" s="56" t="s">
        <v>182</v>
      </c>
      <c r="C127" s="53"/>
      <c r="D127" s="53"/>
      <c r="E127" s="53"/>
      <c r="F127" s="52">
        <f>F128</f>
        <v>21.5</v>
      </c>
      <c r="G127" s="54">
        <f t="shared" ref="G127:H127" si="36">G128</f>
        <v>0</v>
      </c>
      <c r="H127" s="54">
        <f t="shared" si="36"/>
        <v>0</v>
      </c>
    </row>
    <row r="128" spans="1:8" ht="20.25" customHeight="1" x14ac:dyDescent="0.25">
      <c r="A128" s="55" t="s">
        <v>13</v>
      </c>
      <c r="B128" s="56" t="s">
        <v>183</v>
      </c>
      <c r="C128" s="56" t="s">
        <v>142</v>
      </c>
      <c r="D128" s="56"/>
      <c r="E128" s="56"/>
      <c r="F128" s="54">
        <f>F129</f>
        <v>21.5</v>
      </c>
      <c r="G128" s="54">
        <f t="shared" ref="G128:H128" si="37">G129</f>
        <v>0</v>
      </c>
      <c r="H128" s="54">
        <f t="shared" si="37"/>
        <v>0</v>
      </c>
    </row>
    <row r="129" spans="1:8" ht="31.5" customHeight="1" x14ac:dyDescent="0.25">
      <c r="A129" s="4" t="s">
        <v>8</v>
      </c>
      <c r="B129" s="56" t="s">
        <v>183</v>
      </c>
      <c r="C129" s="56" t="s">
        <v>142</v>
      </c>
      <c r="D129" s="56">
        <v>13</v>
      </c>
      <c r="E129" s="56"/>
      <c r="F129" s="54">
        <f>F130</f>
        <v>21.5</v>
      </c>
      <c r="G129" s="54">
        <f t="shared" ref="G129:H129" si="38">G130</f>
        <v>0</v>
      </c>
      <c r="H129" s="54">
        <f t="shared" si="38"/>
        <v>0</v>
      </c>
    </row>
    <row r="130" spans="1:8" ht="29.25" customHeight="1" x14ac:dyDescent="0.25">
      <c r="A130" s="4" t="s">
        <v>14</v>
      </c>
      <c r="B130" s="56" t="s">
        <v>183</v>
      </c>
      <c r="C130" s="56" t="s">
        <v>142</v>
      </c>
      <c r="D130" s="56">
        <v>13</v>
      </c>
      <c r="E130" s="56">
        <v>240</v>
      </c>
      <c r="F130" s="54">
        <v>21.5</v>
      </c>
      <c r="G130" s="54">
        <v>0</v>
      </c>
      <c r="H130" s="54">
        <v>0</v>
      </c>
    </row>
    <row r="131" spans="1:8" ht="56.25" customHeight="1" x14ac:dyDescent="0.25">
      <c r="A131" s="4" t="s">
        <v>196</v>
      </c>
      <c r="B131" s="65" t="s">
        <v>197</v>
      </c>
      <c r="C131" s="65"/>
      <c r="D131" s="65"/>
      <c r="E131" s="65"/>
      <c r="F131" s="63">
        <f>F132</f>
        <v>112.5</v>
      </c>
      <c r="G131" s="63">
        <v>0</v>
      </c>
      <c r="H131" s="63">
        <v>0</v>
      </c>
    </row>
    <row r="132" spans="1:8" ht="19.5" customHeight="1" x14ac:dyDescent="0.25">
      <c r="A132" s="64" t="s">
        <v>13</v>
      </c>
      <c r="B132" s="65" t="s">
        <v>198</v>
      </c>
      <c r="C132" s="65" t="s">
        <v>142</v>
      </c>
      <c r="D132" s="65"/>
      <c r="E132" s="65"/>
      <c r="F132" s="63">
        <f>F133</f>
        <v>112.5</v>
      </c>
      <c r="G132" s="63">
        <v>0</v>
      </c>
      <c r="H132" s="63">
        <v>0</v>
      </c>
    </row>
    <row r="133" spans="1:8" ht="29.25" customHeight="1" x14ac:dyDescent="0.25">
      <c r="A133" s="4" t="s">
        <v>8</v>
      </c>
      <c r="B133" s="65" t="s">
        <v>198</v>
      </c>
      <c r="C133" s="65" t="s">
        <v>142</v>
      </c>
      <c r="D133" s="65">
        <v>13</v>
      </c>
      <c r="E133" s="65"/>
      <c r="F133" s="63">
        <f>F134</f>
        <v>112.5</v>
      </c>
      <c r="G133" s="63">
        <v>0</v>
      </c>
      <c r="H133" s="63">
        <v>0</v>
      </c>
    </row>
    <row r="134" spans="1:8" ht="29.25" customHeight="1" x14ac:dyDescent="0.25">
      <c r="A134" s="4" t="s">
        <v>14</v>
      </c>
      <c r="B134" s="65" t="s">
        <v>198</v>
      </c>
      <c r="C134" s="65" t="s">
        <v>142</v>
      </c>
      <c r="D134" s="65">
        <v>13</v>
      </c>
      <c r="E134" s="65">
        <v>240</v>
      </c>
      <c r="F134" s="63">
        <v>112.5</v>
      </c>
      <c r="G134" s="63">
        <v>0</v>
      </c>
      <c r="H134" s="63">
        <v>0</v>
      </c>
    </row>
    <row r="135" spans="1:8" ht="89.25" x14ac:dyDescent="0.25">
      <c r="A135" s="44" t="s">
        <v>81</v>
      </c>
      <c r="B135" s="13" t="s">
        <v>82</v>
      </c>
      <c r="C135" s="13"/>
      <c r="D135" s="13"/>
      <c r="E135" s="13"/>
      <c r="F135" s="15">
        <f>F136+F142+F164</f>
        <v>6695.7580000000007</v>
      </c>
      <c r="G135" s="15">
        <f t="shared" ref="G135:H135" si="39">G136+G142+G164</f>
        <v>6633.3804000000009</v>
      </c>
      <c r="H135" s="15">
        <f t="shared" si="39"/>
        <v>6946.3984</v>
      </c>
    </row>
    <row r="136" spans="1:8" ht="25.5" x14ac:dyDescent="0.25">
      <c r="A136" s="44" t="s">
        <v>83</v>
      </c>
      <c r="B136" s="13" t="s">
        <v>84</v>
      </c>
      <c r="C136" s="13"/>
      <c r="D136" s="13"/>
      <c r="E136" s="13"/>
      <c r="F136" s="16">
        <f>F137</f>
        <v>918.09</v>
      </c>
      <c r="G136" s="16">
        <f t="shared" ref="G136:H136" si="40">G137</f>
        <v>918.09</v>
      </c>
      <c r="H136" s="16">
        <f t="shared" si="40"/>
        <v>918.09</v>
      </c>
    </row>
    <row r="137" spans="1:8" ht="25.5" x14ac:dyDescent="0.25">
      <c r="A137" s="45" t="s">
        <v>85</v>
      </c>
      <c r="B137" s="14" t="s">
        <v>84</v>
      </c>
      <c r="C137" s="14"/>
      <c r="D137" s="14"/>
      <c r="E137" s="14"/>
      <c r="F137" s="16">
        <f>F138</f>
        <v>918.09</v>
      </c>
      <c r="G137" s="16">
        <f t="shared" ref="G137:H137" si="41">G138</f>
        <v>918.09</v>
      </c>
      <c r="H137" s="16">
        <f t="shared" si="41"/>
        <v>918.09</v>
      </c>
    </row>
    <row r="138" spans="1:8" x14ac:dyDescent="0.25">
      <c r="A138" s="45" t="s">
        <v>13</v>
      </c>
      <c r="B138" s="14" t="s">
        <v>86</v>
      </c>
      <c r="C138" s="14" t="s">
        <v>142</v>
      </c>
      <c r="D138" s="14"/>
      <c r="E138" s="14"/>
      <c r="F138" s="16">
        <f>F139</f>
        <v>918.09</v>
      </c>
      <c r="G138" s="16">
        <f t="shared" ref="G138:H138" si="42">G139</f>
        <v>918.09</v>
      </c>
      <c r="H138" s="16">
        <f t="shared" si="42"/>
        <v>918.09</v>
      </c>
    </row>
    <row r="139" spans="1:8" ht="51" x14ac:dyDescent="0.25">
      <c r="A139" s="4" t="s">
        <v>87</v>
      </c>
      <c r="B139" s="14" t="s">
        <v>86</v>
      </c>
      <c r="C139" s="14" t="s">
        <v>142</v>
      </c>
      <c r="D139" s="14" t="s">
        <v>149</v>
      </c>
      <c r="E139" s="14"/>
      <c r="F139" s="16">
        <f>F140</f>
        <v>918.09</v>
      </c>
      <c r="G139" s="16">
        <f t="shared" ref="G139:H139" si="43">G140</f>
        <v>918.09</v>
      </c>
      <c r="H139" s="16">
        <f t="shared" si="43"/>
        <v>918.09</v>
      </c>
    </row>
    <row r="140" spans="1:8" ht="38.25" x14ac:dyDescent="0.25">
      <c r="A140" s="41" t="s">
        <v>88</v>
      </c>
      <c r="B140" s="14" t="s">
        <v>86</v>
      </c>
      <c r="C140" s="14" t="s">
        <v>142</v>
      </c>
      <c r="D140" s="14" t="s">
        <v>149</v>
      </c>
      <c r="E140" s="14">
        <v>120</v>
      </c>
      <c r="F140" s="16">
        <v>918.09</v>
      </c>
      <c r="G140" s="16">
        <v>918.09</v>
      </c>
      <c r="H140" s="16">
        <v>918.09</v>
      </c>
    </row>
    <row r="141" spans="1:8" x14ac:dyDescent="0.25">
      <c r="A141" s="49" t="s">
        <v>89</v>
      </c>
      <c r="B141" s="13" t="s">
        <v>90</v>
      </c>
      <c r="C141" s="13"/>
      <c r="D141" s="13"/>
      <c r="E141" s="13"/>
      <c r="F141" s="15">
        <v>4865.7843999999996</v>
      </c>
      <c r="G141" s="15">
        <v>4559.7879999999996</v>
      </c>
      <c r="H141" s="15">
        <v>4559.7879999999996</v>
      </c>
    </row>
    <row r="142" spans="1:8" ht="86.25" customHeight="1" x14ac:dyDescent="0.25">
      <c r="A142" s="45" t="s">
        <v>157</v>
      </c>
      <c r="B142" s="14" t="s">
        <v>90</v>
      </c>
      <c r="C142" s="14"/>
      <c r="D142" s="14"/>
      <c r="E142" s="14"/>
      <c r="F142" s="15">
        <f>F143+F149+F154+F160</f>
        <v>5777.6680000000006</v>
      </c>
      <c r="G142" s="15">
        <f t="shared" ref="G142:H142" si="44">G143+G149+G154+G160</f>
        <v>5414.2884000000004</v>
      </c>
      <c r="H142" s="15">
        <f t="shared" si="44"/>
        <v>5414.2884000000004</v>
      </c>
    </row>
    <row r="143" spans="1:8" ht="32.25" customHeight="1" x14ac:dyDescent="0.25">
      <c r="A143" s="45" t="s">
        <v>85</v>
      </c>
      <c r="B143" s="14" t="s">
        <v>91</v>
      </c>
      <c r="C143" s="14"/>
      <c r="D143" s="14"/>
      <c r="E143" s="14"/>
      <c r="F143" s="16">
        <f>F144</f>
        <v>5297.4610000000002</v>
      </c>
      <c r="G143" s="16">
        <f t="shared" ref="G143:H143" si="45">G144</f>
        <v>4934.0814</v>
      </c>
      <c r="H143" s="16">
        <f t="shared" si="45"/>
        <v>4934.0814</v>
      </c>
    </row>
    <row r="144" spans="1:8" ht="21.75" customHeight="1" x14ac:dyDescent="0.25">
      <c r="A144" s="45" t="s">
        <v>13</v>
      </c>
      <c r="B144" s="14" t="s">
        <v>91</v>
      </c>
      <c r="C144" s="14" t="s">
        <v>142</v>
      </c>
      <c r="D144" s="14"/>
      <c r="E144" s="14"/>
      <c r="F144" s="16">
        <f>F145</f>
        <v>5297.4610000000002</v>
      </c>
      <c r="G144" s="16">
        <f t="shared" ref="G144:H144" si="46">G145</f>
        <v>4934.0814</v>
      </c>
      <c r="H144" s="16">
        <f t="shared" si="46"/>
        <v>4934.0814</v>
      </c>
    </row>
    <row r="145" spans="1:8" ht="76.5" x14ac:dyDescent="0.25">
      <c r="A145" s="41" t="s">
        <v>92</v>
      </c>
      <c r="B145" s="14" t="s">
        <v>91</v>
      </c>
      <c r="C145" s="14" t="s">
        <v>142</v>
      </c>
      <c r="D145" s="14" t="s">
        <v>148</v>
      </c>
      <c r="E145" s="14"/>
      <c r="F145" s="16">
        <f>F146+F147+F148</f>
        <v>5297.4610000000002</v>
      </c>
      <c r="G145" s="16">
        <f t="shared" ref="G145:H145" si="47">G146+G147+G148</f>
        <v>4934.0814</v>
      </c>
      <c r="H145" s="16">
        <f t="shared" si="47"/>
        <v>4934.0814</v>
      </c>
    </row>
    <row r="146" spans="1:8" ht="38.25" x14ac:dyDescent="0.25">
      <c r="A146" s="41" t="s">
        <v>88</v>
      </c>
      <c r="B146" s="14" t="s">
        <v>91</v>
      </c>
      <c r="C146" s="14" t="s">
        <v>142</v>
      </c>
      <c r="D146" s="14" t="s">
        <v>148</v>
      </c>
      <c r="E146" s="14">
        <v>120</v>
      </c>
      <c r="F146" s="16">
        <v>4275.4870000000001</v>
      </c>
      <c r="G146" s="16">
        <v>4275.4870000000001</v>
      </c>
      <c r="H146" s="16">
        <v>4275.4870000000001</v>
      </c>
    </row>
    <row r="147" spans="1:8" ht="45" customHeight="1" x14ac:dyDescent="0.25">
      <c r="A147" s="41" t="s">
        <v>14</v>
      </c>
      <c r="B147" s="14" t="s">
        <v>91</v>
      </c>
      <c r="C147" s="14" t="s">
        <v>142</v>
      </c>
      <c r="D147" s="14" t="s">
        <v>148</v>
      </c>
      <c r="E147" s="14">
        <v>240</v>
      </c>
      <c r="F147" s="16">
        <v>988.08100000000002</v>
      </c>
      <c r="G147" s="16">
        <v>624.70140000000004</v>
      </c>
      <c r="H147" s="16">
        <v>624.70140000000004</v>
      </c>
    </row>
    <row r="148" spans="1:8" ht="25.5" x14ac:dyDescent="0.25">
      <c r="A148" s="41" t="s">
        <v>93</v>
      </c>
      <c r="B148" s="14" t="s">
        <v>91</v>
      </c>
      <c r="C148" s="14" t="s">
        <v>142</v>
      </c>
      <c r="D148" s="14" t="s">
        <v>148</v>
      </c>
      <c r="E148" s="14">
        <v>850</v>
      </c>
      <c r="F148" s="16">
        <v>33.893000000000001</v>
      </c>
      <c r="G148" s="16">
        <v>33.893000000000001</v>
      </c>
      <c r="H148" s="16">
        <v>33.893000000000001</v>
      </c>
    </row>
    <row r="149" spans="1:8" ht="63.75" x14ac:dyDescent="0.25">
      <c r="A149" s="45" t="s">
        <v>94</v>
      </c>
      <c r="B149" s="14" t="s">
        <v>95</v>
      </c>
      <c r="C149" s="14"/>
      <c r="D149" s="14"/>
      <c r="E149" s="14"/>
      <c r="F149" s="16">
        <f>F150</f>
        <v>312.20699999999999</v>
      </c>
      <c r="G149" s="16">
        <f t="shared" ref="G149:H149" si="48">G150</f>
        <v>312.20699999999999</v>
      </c>
      <c r="H149" s="16">
        <f t="shared" si="48"/>
        <v>312.20699999999999</v>
      </c>
    </row>
    <row r="150" spans="1:8" x14ac:dyDescent="0.25">
      <c r="A150" s="45" t="s">
        <v>13</v>
      </c>
      <c r="B150" s="14" t="s">
        <v>95</v>
      </c>
      <c r="C150" s="14" t="s">
        <v>142</v>
      </c>
      <c r="D150" s="14"/>
      <c r="E150" s="14"/>
      <c r="F150" s="16">
        <f>F151</f>
        <v>312.20699999999999</v>
      </c>
      <c r="G150" s="16">
        <f t="shared" ref="G150:H150" si="49">G151</f>
        <v>312.20699999999999</v>
      </c>
      <c r="H150" s="16">
        <f t="shared" si="49"/>
        <v>312.20699999999999</v>
      </c>
    </row>
    <row r="151" spans="1:8" ht="76.5" x14ac:dyDescent="0.25">
      <c r="A151" s="41" t="s">
        <v>92</v>
      </c>
      <c r="B151" s="14" t="s">
        <v>95</v>
      </c>
      <c r="C151" s="14" t="s">
        <v>142</v>
      </c>
      <c r="D151" s="14" t="s">
        <v>148</v>
      </c>
      <c r="E151" s="14"/>
      <c r="F151" s="16">
        <f>F152+F153</f>
        <v>312.20699999999999</v>
      </c>
      <c r="G151" s="16">
        <f t="shared" ref="G151:H151" si="50">G152+G153</f>
        <v>312.20699999999999</v>
      </c>
      <c r="H151" s="16">
        <f t="shared" si="50"/>
        <v>312.20699999999999</v>
      </c>
    </row>
    <row r="152" spans="1:8" ht="38.25" x14ac:dyDescent="0.25">
      <c r="A152" s="41" t="s">
        <v>88</v>
      </c>
      <c r="B152" s="14" t="s">
        <v>95</v>
      </c>
      <c r="C152" s="14" t="s">
        <v>142</v>
      </c>
      <c r="D152" s="14" t="s">
        <v>148</v>
      </c>
      <c r="E152" s="14" t="s">
        <v>158</v>
      </c>
      <c r="F152" s="16">
        <v>291.55700000000002</v>
      </c>
      <c r="G152" s="16">
        <v>291.55700000000002</v>
      </c>
      <c r="H152" s="16">
        <v>291.55700000000002</v>
      </c>
    </row>
    <row r="153" spans="1:8" ht="43.5" customHeight="1" x14ac:dyDescent="0.25">
      <c r="A153" s="41" t="s">
        <v>14</v>
      </c>
      <c r="B153" s="14" t="s">
        <v>95</v>
      </c>
      <c r="C153" s="14" t="s">
        <v>142</v>
      </c>
      <c r="D153" s="14" t="s">
        <v>148</v>
      </c>
      <c r="E153" s="14">
        <v>240</v>
      </c>
      <c r="F153" s="16">
        <v>20.65</v>
      </c>
      <c r="G153" s="16">
        <v>20.65</v>
      </c>
      <c r="H153" s="16">
        <v>20.65</v>
      </c>
    </row>
    <row r="154" spans="1:8" x14ac:dyDescent="0.25">
      <c r="A154" s="67" t="s">
        <v>178</v>
      </c>
      <c r="B154" s="68" t="s">
        <v>96</v>
      </c>
      <c r="C154" s="68"/>
      <c r="D154" s="68"/>
      <c r="E154" s="68"/>
      <c r="F154" s="66">
        <f>F156</f>
        <v>167.5</v>
      </c>
      <c r="G154" s="66">
        <f t="shared" ref="G154:H154" si="51">G156</f>
        <v>167.5</v>
      </c>
      <c r="H154" s="66">
        <f t="shared" si="51"/>
        <v>167.5</v>
      </c>
    </row>
    <row r="155" spans="1:8" ht="27.75" customHeight="1" x14ac:dyDescent="0.25">
      <c r="A155" s="67"/>
      <c r="B155" s="68"/>
      <c r="C155" s="68"/>
      <c r="D155" s="68"/>
      <c r="E155" s="68"/>
      <c r="F155" s="66"/>
      <c r="G155" s="66"/>
      <c r="H155" s="66"/>
    </row>
    <row r="156" spans="1:8" x14ac:dyDescent="0.25">
      <c r="A156" s="45" t="s">
        <v>13</v>
      </c>
      <c r="B156" s="14" t="s">
        <v>96</v>
      </c>
      <c r="C156" s="14" t="s">
        <v>142</v>
      </c>
      <c r="D156" s="13"/>
      <c r="E156" s="14"/>
      <c r="F156" s="16">
        <f>F157</f>
        <v>167.5</v>
      </c>
      <c r="G156" s="16">
        <f t="shared" ref="G156:H156" si="52">G157</f>
        <v>167.5</v>
      </c>
      <c r="H156" s="16">
        <f t="shared" si="52"/>
        <v>167.5</v>
      </c>
    </row>
    <row r="157" spans="1:8" ht="76.5" x14ac:dyDescent="0.25">
      <c r="A157" s="41" t="s">
        <v>92</v>
      </c>
      <c r="B157" s="14" t="s">
        <v>96</v>
      </c>
      <c r="C157" s="14" t="s">
        <v>142</v>
      </c>
      <c r="D157" s="14" t="s">
        <v>148</v>
      </c>
      <c r="E157" s="14"/>
      <c r="F157" s="16">
        <f>F158+F159</f>
        <v>167.5</v>
      </c>
      <c r="G157" s="16">
        <f t="shared" ref="G157:H157" si="53">G158+G159</f>
        <v>167.5</v>
      </c>
      <c r="H157" s="16">
        <f t="shared" si="53"/>
        <v>167.5</v>
      </c>
    </row>
    <row r="158" spans="1:8" ht="38.25" x14ac:dyDescent="0.25">
      <c r="A158" s="41" t="s">
        <v>88</v>
      </c>
      <c r="B158" s="14" t="s">
        <v>96</v>
      </c>
      <c r="C158" s="14" t="s">
        <v>142</v>
      </c>
      <c r="D158" s="14" t="s">
        <v>148</v>
      </c>
      <c r="E158" s="14">
        <v>120</v>
      </c>
      <c r="F158" s="16">
        <v>163</v>
      </c>
      <c r="G158" s="16">
        <v>163</v>
      </c>
      <c r="H158" s="16">
        <v>163</v>
      </c>
    </row>
    <row r="159" spans="1:8" ht="41.25" customHeight="1" x14ac:dyDescent="0.25">
      <c r="A159" s="41" t="s">
        <v>14</v>
      </c>
      <c r="B159" s="14" t="s">
        <v>96</v>
      </c>
      <c r="C159" s="14" t="s">
        <v>142</v>
      </c>
      <c r="D159" s="14" t="s">
        <v>148</v>
      </c>
      <c r="E159" s="14">
        <v>240</v>
      </c>
      <c r="F159" s="16">
        <v>4.5</v>
      </c>
      <c r="G159" s="16">
        <v>4.5</v>
      </c>
      <c r="H159" s="16">
        <v>4.5</v>
      </c>
    </row>
    <row r="160" spans="1:8" ht="126.75" customHeight="1" x14ac:dyDescent="0.25">
      <c r="A160" s="50" t="s">
        <v>179</v>
      </c>
      <c r="B160" s="13" t="s">
        <v>97</v>
      </c>
      <c r="C160" s="13"/>
      <c r="D160" s="13"/>
      <c r="E160" s="13"/>
      <c r="F160" s="15">
        <f>F161</f>
        <v>0.5</v>
      </c>
      <c r="G160" s="15">
        <f t="shared" ref="G160:H160" si="54">G161</f>
        <v>0.5</v>
      </c>
      <c r="H160" s="15">
        <f t="shared" si="54"/>
        <v>0.5</v>
      </c>
    </row>
    <row r="161" spans="1:8" x14ac:dyDescent="0.25">
      <c r="A161" s="45" t="s">
        <v>13</v>
      </c>
      <c r="B161" s="14" t="s">
        <v>97</v>
      </c>
      <c r="C161" s="14" t="s">
        <v>142</v>
      </c>
      <c r="D161" s="14"/>
      <c r="E161" s="14"/>
      <c r="F161" s="16">
        <f>F162</f>
        <v>0.5</v>
      </c>
      <c r="G161" s="16">
        <f t="shared" ref="G161:H161" si="55">G162</f>
        <v>0.5</v>
      </c>
      <c r="H161" s="16">
        <f t="shared" si="55"/>
        <v>0.5</v>
      </c>
    </row>
    <row r="162" spans="1:8" ht="76.5" x14ac:dyDescent="0.25">
      <c r="A162" s="41" t="s">
        <v>92</v>
      </c>
      <c r="B162" s="14" t="s">
        <v>97</v>
      </c>
      <c r="C162" s="14" t="s">
        <v>142</v>
      </c>
      <c r="D162" s="14" t="s">
        <v>148</v>
      </c>
      <c r="E162" s="14"/>
      <c r="F162" s="16">
        <f>F163</f>
        <v>0.5</v>
      </c>
      <c r="G162" s="16">
        <f t="shared" ref="G162:H162" si="56">G163</f>
        <v>0.5</v>
      </c>
      <c r="H162" s="16">
        <f t="shared" si="56"/>
        <v>0.5</v>
      </c>
    </row>
    <row r="163" spans="1:8" ht="43.5" customHeight="1" x14ac:dyDescent="0.25">
      <c r="A163" s="41" t="s">
        <v>14</v>
      </c>
      <c r="B163" s="14" t="s">
        <v>97</v>
      </c>
      <c r="C163" s="14" t="s">
        <v>142</v>
      </c>
      <c r="D163" s="14" t="s">
        <v>148</v>
      </c>
      <c r="E163" s="14">
        <v>240</v>
      </c>
      <c r="F163" s="16">
        <v>0.5</v>
      </c>
      <c r="G163" s="16">
        <v>0.5</v>
      </c>
      <c r="H163" s="16">
        <v>0.5</v>
      </c>
    </row>
    <row r="164" spans="1:8" x14ac:dyDescent="0.25">
      <c r="A164" s="44" t="s">
        <v>98</v>
      </c>
      <c r="B164" s="17" t="s">
        <v>99</v>
      </c>
      <c r="C164" s="13"/>
      <c r="D164" s="13"/>
      <c r="E164" s="13"/>
      <c r="F164" s="15">
        <v>0</v>
      </c>
      <c r="G164" s="15">
        <f t="shared" ref="G164:H166" si="57">G165</f>
        <v>301.00200000000001</v>
      </c>
      <c r="H164" s="15">
        <f t="shared" si="57"/>
        <v>614.02</v>
      </c>
    </row>
    <row r="165" spans="1:8" x14ac:dyDescent="0.25">
      <c r="A165" s="4" t="s">
        <v>13</v>
      </c>
      <c r="B165" s="18" t="s">
        <v>99</v>
      </c>
      <c r="C165" s="18" t="s">
        <v>142</v>
      </c>
      <c r="D165" s="18"/>
      <c r="E165" s="18"/>
      <c r="F165" s="16">
        <v>0</v>
      </c>
      <c r="G165" s="16">
        <f t="shared" si="57"/>
        <v>301.00200000000001</v>
      </c>
      <c r="H165" s="16">
        <f t="shared" si="57"/>
        <v>614.02</v>
      </c>
    </row>
    <row r="166" spans="1:8" ht="25.5" x14ac:dyDescent="0.25">
      <c r="A166" s="4" t="s">
        <v>8</v>
      </c>
      <c r="B166" s="18" t="s">
        <v>99</v>
      </c>
      <c r="C166" s="14" t="s">
        <v>142</v>
      </c>
      <c r="D166" s="14">
        <v>13</v>
      </c>
      <c r="E166" s="14"/>
      <c r="F166" s="16">
        <v>0</v>
      </c>
      <c r="G166" s="16">
        <f t="shared" si="57"/>
        <v>301.00200000000001</v>
      </c>
      <c r="H166" s="16">
        <f t="shared" si="57"/>
        <v>614.02</v>
      </c>
    </row>
    <row r="167" spans="1:8" x14ac:dyDescent="0.25">
      <c r="A167" s="51" t="s">
        <v>100</v>
      </c>
      <c r="B167" s="14" t="s">
        <v>99</v>
      </c>
      <c r="C167" s="14" t="s">
        <v>142</v>
      </c>
      <c r="D167" s="14">
        <v>13</v>
      </c>
      <c r="E167" s="14">
        <v>870</v>
      </c>
      <c r="F167" s="16">
        <v>0</v>
      </c>
      <c r="G167" s="16">
        <v>301.00200000000001</v>
      </c>
      <c r="H167" s="16">
        <v>614.02</v>
      </c>
    </row>
    <row r="168" spans="1:8" ht="51.75" x14ac:dyDescent="0.25">
      <c r="A168" s="50" t="s">
        <v>101</v>
      </c>
      <c r="B168" s="13" t="s">
        <v>102</v>
      </c>
      <c r="C168" s="13"/>
      <c r="D168" s="13"/>
      <c r="E168" s="13"/>
      <c r="F168" s="15">
        <f>F169+F173</f>
        <v>1464.2419999999997</v>
      </c>
      <c r="G168" s="15">
        <f>G169+G173</f>
        <v>1227.2089999999998</v>
      </c>
      <c r="H168" s="15">
        <f>H169+H173</f>
        <v>1237.7749999999999</v>
      </c>
    </row>
    <row r="169" spans="1:8" ht="54.75" customHeight="1" x14ac:dyDescent="0.25">
      <c r="A169" s="44" t="s">
        <v>177</v>
      </c>
      <c r="B169" s="13" t="s">
        <v>103</v>
      </c>
      <c r="C169" s="13"/>
      <c r="D169" s="13"/>
      <c r="E169" s="13"/>
      <c r="F169" s="15">
        <f t="shared" ref="F169:H171" si="58">F170</f>
        <v>287.60000000000002</v>
      </c>
      <c r="G169" s="15">
        <f t="shared" si="58"/>
        <v>300.56700000000001</v>
      </c>
      <c r="H169" s="15">
        <f t="shared" si="58"/>
        <v>311.13299999999998</v>
      </c>
    </row>
    <row r="170" spans="1:8" x14ac:dyDescent="0.25">
      <c r="A170" s="4" t="s">
        <v>104</v>
      </c>
      <c r="B170" s="14" t="s">
        <v>105</v>
      </c>
      <c r="C170" s="14" t="s">
        <v>149</v>
      </c>
      <c r="D170" s="14"/>
      <c r="E170" s="14"/>
      <c r="F170" s="16">
        <f t="shared" si="58"/>
        <v>287.60000000000002</v>
      </c>
      <c r="G170" s="16">
        <f t="shared" si="58"/>
        <v>300.56700000000001</v>
      </c>
      <c r="H170" s="16">
        <f t="shared" si="58"/>
        <v>311.13299999999998</v>
      </c>
    </row>
    <row r="171" spans="1:8" ht="25.5" x14ac:dyDescent="0.25">
      <c r="A171" s="4" t="s">
        <v>106</v>
      </c>
      <c r="B171" s="14" t="s">
        <v>105</v>
      </c>
      <c r="C171" s="14" t="s">
        <v>149</v>
      </c>
      <c r="D171" s="14" t="s">
        <v>146</v>
      </c>
      <c r="E171" s="14"/>
      <c r="F171" s="16">
        <f t="shared" si="58"/>
        <v>287.60000000000002</v>
      </c>
      <c r="G171" s="16">
        <f t="shared" si="58"/>
        <v>300.56700000000001</v>
      </c>
      <c r="H171" s="16">
        <f t="shared" si="58"/>
        <v>311.13299999999998</v>
      </c>
    </row>
    <row r="172" spans="1:8" ht="38.25" x14ac:dyDescent="0.25">
      <c r="A172" s="41" t="s">
        <v>88</v>
      </c>
      <c r="B172" s="14" t="s">
        <v>105</v>
      </c>
      <c r="C172" s="14" t="s">
        <v>149</v>
      </c>
      <c r="D172" s="14" t="s">
        <v>146</v>
      </c>
      <c r="E172" s="14">
        <v>120</v>
      </c>
      <c r="F172" s="16">
        <v>287.60000000000002</v>
      </c>
      <c r="G172" s="16">
        <v>300.56700000000001</v>
      </c>
      <c r="H172" s="16">
        <v>311.13299999999998</v>
      </c>
    </row>
    <row r="173" spans="1:8" ht="51.75" x14ac:dyDescent="0.25">
      <c r="A173" s="50" t="s">
        <v>101</v>
      </c>
      <c r="B173" s="13" t="s">
        <v>102</v>
      </c>
      <c r="C173" s="13"/>
      <c r="D173" s="13"/>
      <c r="E173" s="13"/>
      <c r="F173" s="15">
        <f>F174+F178+F185++F189+F182</f>
        <v>1176.6419999999998</v>
      </c>
      <c r="G173" s="15">
        <f t="shared" ref="G173:H173" si="59">G174+G178+G185++G189+G182</f>
        <v>926.64199999999994</v>
      </c>
      <c r="H173" s="15">
        <f t="shared" si="59"/>
        <v>926.64199999999994</v>
      </c>
    </row>
    <row r="174" spans="1:8" ht="54" customHeight="1" x14ac:dyDescent="0.25">
      <c r="A174" s="4" t="s">
        <v>107</v>
      </c>
      <c r="B174" s="14" t="s">
        <v>108</v>
      </c>
      <c r="C174" s="14"/>
      <c r="D174" s="14"/>
      <c r="E174" s="14"/>
      <c r="F174" s="16">
        <f>F175</f>
        <v>39.6</v>
      </c>
      <c r="G174" s="16">
        <f t="shared" ref="G174:H174" si="60">G175</f>
        <v>39.6</v>
      </c>
      <c r="H174" s="16">
        <f t="shared" si="60"/>
        <v>39.6</v>
      </c>
    </row>
    <row r="175" spans="1:8" x14ac:dyDescent="0.25">
      <c r="A175" s="4" t="s">
        <v>13</v>
      </c>
      <c r="B175" s="14" t="s">
        <v>109</v>
      </c>
      <c r="C175" s="14" t="s">
        <v>142</v>
      </c>
      <c r="D175" s="14"/>
      <c r="E175" s="14"/>
      <c r="F175" s="16">
        <f>F176</f>
        <v>39.6</v>
      </c>
      <c r="G175" s="16">
        <f t="shared" ref="G175:H175" si="61">G176</f>
        <v>39.6</v>
      </c>
      <c r="H175" s="16">
        <f t="shared" si="61"/>
        <v>39.6</v>
      </c>
    </row>
    <row r="176" spans="1:8" ht="25.5" x14ac:dyDescent="0.25">
      <c r="A176" s="4" t="s">
        <v>8</v>
      </c>
      <c r="B176" s="14" t="s">
        <v>109</v>
      </c>
      <c r="C176" s="14" t="s">
        <v>142</v>
      </c>
      <c r="D176" s="14">
        <v>13</v>
      </c>
      <c r="E176" s="14"/>
      <c r="F176" s="16">
        <f>F177</f>
        <v>39.6</v>
      </c>
      <c r="G176" s="16">
        <f t="shared" ref="G176:H176" si="62">G177</f>
        <v>39.6</v>
      </c>
      <c r="H176" s="16">
        <f t="shared" si="62"/>
        <v>39.6</v>
      </c>
    </row>
    <row r="177" spans="1:8" ht="38.25" x14ac:dyDescent="0.25">
      <c r="A177" s="4" t="s">
        <v>88</v>
      </c>
      <c r="B177" s="14" t="s">
        <v>191</v>
      </c>
      <c r="C177" s="14" t="s">
        <v>142</v>
      </c>
      <c r="D177" s="14">
        <v>13</v>
      </c>
      <c r="E177" s="14">
        <v>120</v>
      </c>
      <c r="F177" s="16">
        <v>39.6</v>
      </c>
      <c r="G177" s="16">
        <v>39.6</v>
      </c>
      <c r="H177" s="16">
        <v>39.6</v>
      </c>
    </row>
    <row r="178" spans="1:8" ht="25.5" x14ac:dyDescent="0.25">
      <c r="A178" s="4" t="s">
        <v>110</v>
      </c>
      <c r="B178" s="14" t="s">
        <v>111</v>
      </c>
      <c r="C178" s="14"/>
      <c r="D178" s="14"/>
      <c r="E178" s="14"/>
      <c r="F178" s="16">
        <f>F179</f>
        <v>1</v>
      </c>
      <c r="G178" s="16">
        <f t="shared" ref="G178:H178" si="63">G179</f>
        <v>1</v>
      </c>
      <c r="H178" s="16">
        <f t="shared" si="63"/>
        <v>1</v>
      </c>
    </row>
    <row r="179" spans="1:8" x14ac:dyDescent="0.25">
      <c r="A179" s="45" t="s">
        <v>13</v>
      </c>
      <c r="B179" s="14" t="s">
        <v>111</v>
      </c>
      <c r="C179" s="14" t="s">
        <v>142</v>
      </c>
      <c r="D179" s="14"/>
      <c r="E179" s="14"/>
      <c r="F179" s="16">
        <f>F180</f>
        <v>1</v>
      </c>
      <c r="G179" s="16">
        <f t="shared" ref="G179:H179" si="64">G180</f>
        <v>1</v>
      </c>
      <c r="H179" s="16">
        <f t="shared" si="64"/>
        <v>1</v>
      </c>
    </row>
    <row r="180" spans="1:8" x14ac:dyDescent="0.25">
      <c r="A180" s="4" t="s">
        <v>112</v>
      </c>
      <c r="B180" s="14" t="s">
        <v>111</v>
      </c>
      <c r="C180" s="14" t="s">
        <v>142</v>
      </c>
      <c r="D180" s="14">
        <v>11</v>
      </c>
      <c r="E180" s="14"/>
      <c r="F180" s="16">
        <f>F181</f>
        <v>1</v>
      </c>
      <c r="G180" s="16">
        <f t="shared" ref="G180:H180" si="65">G181</f>
        <v>1</v>
      </c>
      <c r="H180" s="16">
        <f t="shared" si="65"/>
        <v>1</v>
      </c>
    </row>
    <row r="181" spans="1:8" x14ac:dyDescent="0.25">
      <c r="A181" s="4" t="s">
        <v>100</v>
      </c>
      <c r="B181" s="14" t="s">
        <v>111</v>
      </c>
      <c r="C181" s="14" t="s">
        <v>142</v>
      </c>
      <c r="D181" s="14">
        <v>11</v>
      </c>
      <c r="E181" s="14">
        <v>870</v>
      </c>
      <c r="F181" s="16">
        <v>1</v>
      </c>
      <c r="G181" s="16">
        <v>1</v>
      </c>
      <c r="H181" s="16">
        <v>1</v>
      </c>
    </row>
    <row r="182" spans="1:8" ht="51" x14ac:dyDescent="0.25">
      <c r="A182" s="49" t="s">
        <v>101</v>
      </c>
      <c r="B182" s="13" t="s">
        <v>192</v>
      </c>
      <c r="C182" s="13" t="s">
        <v>145</v>
      </c>
      <c r="D182" s="13" t="s">
        <v>149</v>
      </c>
      <c r="E182" s="59"/>
      <c r="F182" s="58">
        <f>F183</f>
        <v>250</v>
      </c>
      <c r="G182" s="58">
        <f t="shared" ref="G182:H183" si="66">G183</f>
        <v>0</v>
      </c>
      <c r="H182" s="58">
        <f t="shared" si="66"/>
        <v>0</v>
      </c>
    </row>
    <row r="183" spans="1:8" ht="38.25" x14ac:dyDescent="0.25">
      <c r="A183" s="41" t="s">
        <v>193</v>
      </c>
      <c r="B183" s="59" t="s">
        <v>194</v>
      </c>
      <c r="C183" s="59" t="s">
        <v>145</v>
      </c>
      <c r="D183" s="59" t="s">
        <v>149</v>
      </c>
      <c r="E183" s="59"/>
      <c r="F183" s="58">
        <f>F184</f>
        <v>250</v>
      </c>
      <c r="G183" s="58">
        <f t="shared" si="66"/>
        <v>0</v>
      </c>
      <c r="H183" s="58">
        <f t="shared" si="66"/>
        <v>0</v>
      </c>
    </row>
    <row r="184" spans="1:8" ht="51" x14ac:dyDescent="0.25">
      <c r="A184" s="41" t="s">
        <v>14</v>
      </c>
      <c r="B184" s="59" t="s">
        <v>194</v>
      </c>
      <c r="C184" s="59" t="s">
        <v>145</v>
      </c>
      <c r="D184" s="59" t="s">
        <v>149</v>
      </c>
      <c r="E184" s="59" t="s">
        <v>170</v>
      </c>
      <c r="F184" s="58">
        <v>250</v>
      </c>
      <c r="G184" s="58">
        <v>0</v>
      </c>
      <c r="H184" s="60">
        <v>0</v>
      </c>
    </row>
    <row r="185" spans="1:8" ht="25.5" x14ac:dyDescent="0.25">
      <c r="A185" s="4" t="s">
        <v>113</v>
      </c>
      <c r="B185" s="14" t="s">
        <v>114</v>
      </c>
      <c r="C185" s="14"/>
      <c r="D185" s="14"/>
      <c r="E185" s="14"/>
      <c r="F185" s="16">
        <f>F186</f>
        <v>11.2</v>
      </c>
      <c r="G185" s="16">
        <f t="shared" ref="G185:H185" si="67">G186</f>
        <v>11.2</v>
      </c>
      <c r="H185" s="16">
        <f t="shared" si="67"/>
        <v>11.2</v>
      </c>
    </row>
    <row r="186" spans="1:8" x14ac:dyDescent="0.25">
      <c r="A186" s="4" t="s">
        <v>115</v>
      </c>
      <c r="B186" s="14" t="s">
        <v>114</v>
      </c>
      <c r="C186" s="14" t="s">
        <v>150</v>
      </c>
      <c r="D186" s="14"/>
      <c r="E186" s="14"/>
      <c r="F186" s="16">
        <f>F187</f>
        <v>11.2</v>
      </c>
      <c r="G186" s="16">
        <f t="shared" ref="G186:H186" si="68">G187</f>
        <v>11.2</v>
      </c>
      <c r="H186" s="16">
        <f t="shared" si="68"/>
        <v>11.2</v>
      </c>
    </row>
    <row r="187" spans="1:8" x14ac:dyDescent="0.25">
      <c r="A187" s="4" t="s">
        <v>116</v>
      </c>
      <c r="B187" s="14" t="s">
        <v>114</v>
      </c>
      <c r="C187" s="14" t="s">
        <v>150</v>
      </c>
      <c r="D187" s="14" t="s">
        <v>142</v>
      </c>
      <c r="E187" s="14"/>
      <c r="F187" s="16">
        <f>F188</f>
        <v>11.2</v>
      </c>
      <c r="G187" s="16">
        <f t="shared" ref="G187:H187" si="69">G188</f>
        <v>11.2</v>
      </c>
      <c r="H187" s="16">
        <f t="shared" si="69"/>
        <v>11.2</v>
      </c>
    </row>
    <row r="188" spans="1:8" ht="41.25" customHeight="1" x14ac:dyDescent="0.25">
      <c r="A188" s="41" t="s">
        <v>14</v>
      </c>
      <c r="B188" s="14" t="s">
        <v>114</v>
      </c>
      <c r="C188" s="14" t="s">
        <v>150</v>
      </c>
      <c r="D188" s="14" t="s">
        <v>142</v>
      </c>
      <c r="E188" s="14">
        <v>240</v>
      </c>
      <c r="F188" s="16">
        <v>11.2</v>
      </c>
      <c r="G188" s="16">
        <v>11.2</v>
      </c>
      <c r="H188" s="16">
        <v>11.2</v>
      </c>
    </row>
    <row r="189" spans="1:8" ht="25.5" x14ac:dyDescent="0.25">
      <c r="A189" s="4" t="s">
        <v>117</v>
      </c>
      <c r="B189" s="14" t="s">
        <v>118</v>
      </c>
      <c r="C189" s="14"/>
      <c r="D189" s="14"/>
      <c r="E189" s="14"/>
      <c r="F189" s="16">
        <f>F190</f>
        <v>874.84199999999998</v>
      </c>
      <c r="G189" s="16">
        <f t="shared" ref="G189:H189" si="70">G190</f>
        <v>874.84199999999998</v>
      </c>
      <c r="H189" s="16">
        <f t="shared" si="70"/>
        <v>874.84199999999998</v>
      </c>
    </row>
    <row r="190" spans="1:8" x14ac:dyDescent="0.25">
      <c r="A190" s="4" t="s">
        <v>119</v>
      </c>
      <c r="B190" s="18" t="s">
        <v>118</v>
      </c>
      <c r="C190" s="14">
        <v>10</v>
      </c>
      <c r="D190" s="14"/>
      <c r="E190" s="14"/>
      <c r="F190" s="16">
        <f>F191</f>
        <v>874.84199999999998</v>
      </c>
      <c r="G190" s="16">
        <f t="shared" ref="G190:H190" si="71">G191</f>
        <v>874.84199999999998</v>
      </c>
      <c r="H190" s="16">
        <f t="shared" si="71"/>
        <v>874.84199999999998</v>
      </c>
    </row>
    <row r="191" spans="1:8" x14ac:dyDescent="0.25">
      <c r="A191" s="4" t="s">
        <v>120</v>
      </c>
      <c r="B191" s="18" t="s">
        <v>118</v>
      </c>
      <c r="C191" s="14">
        <v>10</v>
      </c>
      <c r="D191" s="14" t="s">
        <v>142</v>
      </c>
      <c r="E191" s="14"/>
      <c r="F191" s="16">
        <f>F192</f>
        <v>874.84199999999998</v>
      </c>
      <c r="G191" s="16">
        <f t="shared" ref="G191:H191" si="72">G192</f>
        <v>874.84199999999998</v>
      </c>
      <c r="H191" s="16">
        <f t="shared" si="72"/>
        <v>874.84199999999998</v>
      </c>
    </row>
    <row r="192" spans="1:8" ht="25.5" x14ac:dyDescent="0.25">
      <c r="A192" s="4" t="s">
        <v>121</v>
      </c>
      <c r="B192" s="14" t="s">
        <v>118</v>
      </c>
      <c r="C192" s="14">
        <v>10</v>
      </c>
      <c r="D192" s="14" t="s">
        <v>142</v>
      </c>
      <c r="E192" s="14">
        <v>310</v>
      </c>
      <c r="F192" s="16">
        <v>874.84199999999998</v>
      </c>
      <c r="G192" s="16">
        <v>874.84199999999998</v>
      </c>
      <c r="H192" s="16">
        <v>874.84199999999998</v>
      </c>
    </row>
    <row r="193" spans="1:8" x14ac:dyDescent="0.25">
      <c r="A193" s="44" t="s">
        <v>159</v>
      </c>
      <c r="B193" s="13"/>
      <c r="C193" s="13"/>
      <c r="D193" s="13"/>
      <c r="E193" s="13"/>
      <c r="F193" s="15">
        <f>F12+F18+F33+F74+F80+F108+F114+F120+F135+F168+F126+F102</f>
        <v>22021.10097</v>
      </c>
      <c r="G193" s="15">
        <v>14357.464</v>
      </c>
      <c r="H193" s="15">
        <v>14608.34</v>
      </c>
    </row>
    <row r="198" spans="1:8" x14ac:dyDescent="0.25">
      <c r="D198" s="15" t="s">
        <v>171</v>
      </c>
    </row>
  </sheetData>
  <mergeCells count="18">
    <mergeCell ref="B2:C2"/>
    <mergeCell ref="B3:C3"/>
    <mergeCell ref="A8:H9"/>
    <mergeCell ref="E10:H10"/>
    <mergeCell ref="D2:H2"/>
    <mergeCell ref="D3:H3"/>
    <mergeCell ref="D4:H4"/>
    <mergeCell ref="D5:H5"/>
    <mergeCell ref="D6:H6"/>
    <mergeCell ref="D7:H7"/>
    <mergeCell ref="G154:G155"/>
    <mergeCell ref="H154:H155"/>
    <mergeCell ref="A154:A155"/>
    <mergeCell ref="B154:B155"/>
    <mergeCell ref="C154:C155"/>
    <mergeCell ref="D154:D155"/>
    <mergeCell ref="E154:E155"/>
    <mergeCell ref="F154:F155"/>
  </mergeCells>
  <pageMargins left="0.51181102362204722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2021-11-22T09:30:55Z</cp:lastPrinted>
  <dcterms:created xsi:type="dcterms:W3CDTF">2021-11-19T14:25:28Z</dcterms:created>
  <dcterms:modified xsi:type="dcterms:W3CDTF">2023-03-16T07:15:06Z</dcterms:modified>
</cp:coreProperties>
</file>