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055" windowHeight="76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K122" i="1" l="1"/>
  <c r="J122" i="1"/>
  <c r="I122" i="1"/>
  <c r="K124" i="1" l="1"/>
  <c r="J124" i="1"/>
  <c r="I124" i="1"/>
  <c r="K129" i="1" l="1"/>
  <c r="J129" i="1"/>
  <c r="I129" i="1"/>
  <c r="K127" i="1" l="1"/>
  <c r="J127" i="1"/>
  <c r="I127" i="1"/>
  <c r="K120" i="1"/>
  <c r="J120" i="1"/>
  <c r="I120" i="1"/>
  <c r="K98" i="1"/>
  <c r="K97" i="1" s="1"/>
  <c r="K96" i="1" s="1"/>
  <c r="J98" i="1"/>
  <c r="J97" i="1" s="1"/>
  <c r="J96" i="1" s="1"/>
  <c r="I98" i="1"/>
  <c r="I97" i="1" s="1"/>
  <c r="I96" i="1" s="1"/>
  <c r="K90" i="1" l="1"/>
  <c r="J90" i="1"/>
  <c r="I90" i="1"/>
  <c r="K64" i="1"/>
  <c r="K63" i="1" s="1"/>
  <c r="J64" i="1"/>
  <c r="J63" i="1" s="1"/>
  <c r="I64" i="1"/>
  <c r="I63" i="1" s="1"/>
  <c r="J60" i="1"/>
  <c r="K61" i="1"/>
  <c r="K60" i="1" s="1"/>
  <c r="J61" i="1"/>
  <c r="I61" i="1"/>
  <c r="I60" i="1" s="1"/>
  <c r="I59" i="1" l="1"/>
  <c r="K59" i="1"/>
  <c r="J59" i="1"/>
  <c r="K67" i="1"/>
  <c r="K66" i="1" s="1"/>
  <c r="J67" i="1"/>
  <c r="J66" i="1" s="1"/>
  <c r="I67" i="1"/>
  <c r="I66" i="1" s="1"/>
  <c r="K31" i="1" l="1"/>
  <c r="J31" i="1"/>
  <c r="I31" i="1"/>
  <c r="K28" i="1"/>
  <c r="J28" i="1"/>
  <c r="I28" i="1"/>
  <c r="K156" i="1"/>
  <c r="J156" i="1"/>
  <c r="I156" i="1"/>
  <c r="K73" i="1" l="1"/>
  <c r="K72" i="1" s="1"/>
  <c r="K71" i="1" s="1"/>
  <c r="J73" i="1"/>
  <c r="J72" i="1" s="1"/>
  <c r="J71" i="1" s="1"/>
  <c r="K77" i="1"/>
  <c r="K76" i="1" s="1"/>
  <c r="K75" i="1" s="1"/>
  <c r="J77" i="1"/>
  <c r="J76" i="1" s="1"/>
  <c r="J75" i="1" s="1"/>
  <c r="I77" i="1"/>
  <c r="I76" i="1" s="1"/>
  <c r="I75" i="1" s="1"/>
  <c r="I73" i="1"/>
  <c r="I72" i="1" s="1"/>
  <c r="I71" i="1" s="1"/>
  <c r="K57" i="1"/>
  <c r="K56" i="1" s="1"/>
  <c r="K55" i="1" s="1"/>
  <c r="K54" i="1" s="1"/>
  <c r="J57" i="1"/>
  <c r="J56" i="1" s="1"/>
  <c r="J55" i="1" s="1"/>
  <c r="J54" i="1" s="1"/>
  <c r="I57" i="1"/>
  <c r="I56" i="1" s="1"/>
  <c r="I55" i="1" s="1"/>
  <c r="I54" i="1" s="1"/>
  <c r="K52" i="1"/>
  <c r="K51" i="1" s="1"/>
  <c r="K50" i="1" s="1"/>
  <c r="J52" i="1"/>
  <c r="J51" i="1" s="1"/>
  <c r="J50" i="1" s="1"/>
  <c r="I52" i="1"/>
  <c r="I51" i="1" s="1"/>
  <c r="I50" i="1" s="1"/>
  <c r="I49" i="1" l="1"/>
  <c r="J49" i="1"/>
  <c r="K49" i="1"/>
  <c r="I70" i="1"/>
  <c r="I69" i="1" s="1"/>
  <c r="K70" i="1"/>
  <c r="K69" i="1" s="1"/>
  <c r="J70" i="1"/>
  <c r="J69" i="1" s="1"/>
  <c r="I14" i="1" l="1"/>
  <c r="I13" i="1" s="1"/>
  <c r="I12" i="1" s="1"/>
  <c r="I11" i="1" s="1"/>
  <c r="J14" i="1"/>
  <c r="J13" i="1" s="1"/>
  <c r="J12" i="1" s="1"/>
  <c r="J11" i="1" s="1"/>
  <c r="K14" i="1"/>
  <c r="K13" i="1" s="1"/>
  <c r="K12" i="1" s="1"/>
  <c r="K11" i="1" s="1"/>
  <c r="I24" i="1"/>
  <c r="I23" i="1" s="1"/>
  <c r="I22" i="1" s="1"/>
  <c r="I16" i="1" s="1"/>
  <c r="J24" i="1"/>
  <c r="J23" i="1" s="1"/>
  <c r="J22" i="1" s="1"/>
  <c r="J16" i="1" s="1"/>
  <c r="K24" i="1"/>
  <c r="K23" i="1" s="1"/>
  <c r="K22" i="1" s="1"/>
  <c r="K16" i="1" s="1"/>
  <c r="I83" i="1"/>
  <c r="I82" i="1" s="1"/>
  <c r="J83" i="1"/>
  <c r="J82" i="1" s="1"/>
  <c r="K83" i="1"/>
  <c r="K82" i="1" s="1"/>
  <c r="I86" i="1"/>
  <c r="J86" i="1"/>
  <c r="K86" i="1"/>
  <c r="I88" i="1"/>
  <c r="J88" i="1"/>
  <c r="K88" i="1"/>
  <c r="I93" i="1"/>
  <c r="I92" i="1" s="1"/>
  <c r="J93" i="1"/>
  <c r="J92" i="1" s="1"/>
  <c r="K93" i="1"/>
  <c r="K92" i="1" s="1"/>
  <c r="I102" i="1"/>
  <c r="I101" i="1" s="1"/>
  <c r="I100" i="1" s="1"/>
  <c r="J102" i="1"/>
  <c r="J101" i="1" s="1"/>
  <c r="J100" i="1" s="1"/>
  <c r="K102" i="1"/>
  <c r="K101" i="1" s="1"/>
  <c r="K100" i="1" s="1"/>
  <c r="I106" i="1"/>
  <c r="I105" i="1" s="1"/>
  <c r="I104" i="1" s="1"/>
  <c r="J106" i="1"/>
  <c r="J105" i="1" s="1"/>
  <c r="J104" i="1" s="1"/>
  <c r="K106" i="1"/>
  <c r="K105" i="1" s="1"/>
  <c r="K104" i="1" s="1"/>
  <c r="I114" i="1"/>
  <c r="J114" i="1"/>
  <c r="K114" i="1"/>
  <c r="I116" i="1"/>
  <c r="J116" i="1"/>
  <c r="K116" i="1"/>
  <c r="I118" i="1"/>
  <c r="J118" i="1"/>
  <c r="K118" i="1"/>
  <c r="I131" i="1"/>
  <c r="I126" i="1" s="1"/>
  <c r="J131" i="1"/>
  <c r="J126" i="1" s="1"/>
  <c r="K131" i="1"/>
  <c r="K126" i="1" s="1"/>
  <c r="I134" i="1"/>
  <c r="I133" i="1" s="1"/>
  <c r="J134" i="1"/>
  <c r="J133" i="1" s="1"/>
  <c r="K134" i="1"/>
  <c r="K133" i="1" s="1"/>
  <c r="I141" i="1"/>
  <c r="I140" i="1" s="1"/>
  <c r="I139" i="1" s="1"/>
  <c r="I138" i="1" s="1"/>
  <c r="J141" i="1"/>
  <c r="J140" i="1" s="1"/>
  <c r="J139" i="1" s="1"/>
  <c r="J138" i="1" s="1"/>
  <c r="K141" i="1"/>
  <c r="K140" i="1" s="1"/>
  <c r="K139" i="1" s="1"/>
  <c r="K138" i="1" s="1"/>
  <c r="K137" i="1" s="1"/>
  <c r="K136" i="1" s="1"/>
  <c r="I148" i="1"/>
  <c r="I145" i="1" s="1"/>
  <c r="I144" i="1" s="1"/>
  <c r="I143" i="1" s="1"/>
  <c r="J148" i="1"/>
  <c r="J145" i="1" s="1"/>
  <c r="J144" i="1" s="1"/>
  <c r="J143" i="1" s="1"/>
  <c r="K148" i="1"/>
  <c r="K145" i="1" s="1"/>
  <c r="K144" i="1" s="1"/>
  <c r="K143" i="1" s="1"/>
  <c r="I155" i="1"/>
  <c r="I154" i="1" s="1"/>
  <c r="I153" i="1" s="1"/>
  <c r="J155" i="1"/>
  <c r="J154" i="1" s="1"/>
  <c r="J153" i="1" s="1"/>
  <c r="K155" i="1"/>
  <c r="K154" i="1" s="1"/>
  <c r="K153" i="1" s="1"/>
  <c r="I164" i="1"/>
  <c r="I163" i="1" s="1"/>
  <c r="I162" i="1" s="1"/>
  <c r="I161" i="1" s="1"/>
  <c r="I159" i="1" s="1"/>
  <c r="I158" i="1" s="1"/>
  <c r="J164" i="1"/>
  <c r="J163" i="1" s="1"/>
  <c r="J162" i="1" s="1"/>
  <c r="J161" i="1" s="1"/>
  <c r="J159" i="1" s="1"/>
  <c r="J158" i="1" s="1"/>
  <c r="K164" i="1"/>
  <c r="K163" i="1" s="1"/>
  <c r="K162" i="1" s="1"/>
  <c r="K161" i="1" s="1"/>
  <c r="K159" i="1" s="1"/>
  <c r="K158" i="1" s="1"/>
  <c r="J113" i="1" l="1"/>
  <c r="I113" i="1"/>
  <c r="J110" i="1"/>
  <c r="K113" i="1"/>
  <c r="K110" i="1" s="1"/>
  <c r="J85" i="1"/>
  <c r="J81" i="1" s="1"/>
  <c r="J80" i="1" s="1"/>
  <c r="I110" i="1"/>
  <c r="J95" i="1"/>
  <c r="I95" i="1"/>
  <c r="K95" i="1"/>
  <c r="K85" i="1"/>
  <c r="K81" i="1" s="1"/>
  <c r="K80" i="1" s="1"/>
  <c r="I85" i="1"/>
  <c r="I81" i="1" s="1"/>
  <c r="J137" i="1"/>
  <c r="J136" i="1" s="1"/>
  <c r="K10" i="1"/>
  <c r="I10" i="1"/>
  <c r="I137" i="1"/>
  <c r="I136" i="1" s="1"/>
  <c r="J10" i="1"/>
  <c r="K109" i="1" l="1"/>
  <c r="K108" i="1" s="1"/>
  <c r="I80" i="1"/>
  <c r="I79" i="1" s="1"/>
  <c r="K79" i="1"/>
  <c r="K9" i="1" s="1"/>
  <c r="J79" i="1"/>
  <c r="K167" i="1" l="1"/>
  <c r="J109" i="1"/>
  <c r="J108" i="1" s="1"/>
  <c r="J167" i="1" s="1"/>
  <c r="I109" i="1"/>
  <c r="J9" i="1" l="1"/>
  <c r="I108" i="1"/>
  <c r="I167" i="1" s="1"/>
  <c r="I9" i="1" l="1"/>
</calcChain>
</file>

<file path=xl/sharedStrings.xml><?xml version="1.0" encoding="utf-8"?>
<sst xmlns="http://schemas.openxmlformats.org/spreadsheetml/2006/main" count="468" uniqueCount="182">
  <si>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</si>
  <si>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</si>
  <si>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</si>
  <si>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</si>
  <si>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</si>
  <si>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</si>
  <si>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</si>
  <si>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</si>
  <si>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</si>
  <si>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</si>
  <si>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</si>
  <si>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</si>
  <si>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</si>
  <si>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</si>
  <si>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</si>
  <si>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</si>
  <si>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</si>
  <si>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</si>
  <si>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</si>
  <si>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</si>
  <si>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</si>
  <si>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</si>
  <si>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</si>
  <si>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</si>
  <si>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</si>
  <si>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</si>
  <si>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</si>
  <si>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</si>
  <si>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</si>
  <si>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</si>
  <si>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</si>
  <si>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</si>
  <si>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</si>
  <si>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</si>
  <si>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</si>
  <si>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</si>
  <si>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</si>
  <si>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</si>
  <si>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03 0 00 00000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</si>
  <si>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</si>
  <si>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</si>
  <si>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</si>
  <si>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</si>
  <si>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</si>
  <si>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</si>
  <si>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</si>
  <si>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</si>
  <si>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</si>
  <si>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</si>
  <si>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</si>
  <si>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</si>
  <si>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</si>
  <si>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</si>
  <si>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</si>
  <si>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</si>
  <si>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</si>
  <si>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</si>
  <si>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</si>
  <si>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</si>
  <si>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Национальная экономика</t>
  </si>
  <si>
    <t>Дорожное хозяйство                   (дорожные фонды)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</si>
  <si>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</si>
  <si>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</si>
  <si>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</si>
  <si>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</si>
  <si>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</si>
  <si>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</si>
  <si>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</si>
  <si>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</si>
  <si>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</si>
  <si>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</si>
  <si>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</si>
  <si>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</si>
  <si>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</si>
  <si>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12 0 00 00000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</si>
  <si>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</si>
  <si>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</si>
  <si>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</si>
  <si>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16 0 00 00000</t>
  </si>
  <si>
    <t>Эффективное владение, пользование и распоряжение муниципальным имуществом</t>
  </si>
  <si>
    <t>16 0 01 00000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</si>
  <si>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</si>
  <si>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</si>
  <si>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</si>
  <si>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</si>
  <si>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</si>
  <si>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</si>
  <si>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</si>
  <si>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</si>
  <si>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</si>
  <si>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</si>
  <si>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</si>
  <si>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04 0 05 00000</t>
  </si>
  <si>
    <t>04 0 05 23180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</si>
  <si>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</si>
  <si>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</si>
  <si>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</si>
  <si>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</si>
  <si>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</si>
  <si>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</si>
  <si>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</si>
  <si>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</si>
  <si>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</si>
  <si>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</si>
  <si>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</si>
  <si>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</si>
  <si>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</si>
  <si>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</si>
  <si>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</si>
  <si>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</si>
  <si>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</si>
  <si>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</si>
  <si>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</si>
  <si>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</si>
  <si>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</si>
  <si>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</si>
  <si>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</si>
  <si>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</si>
  <si>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</si>
  <si>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</si>
  <si>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</si>
  <si>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</si>
  <si>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</si>
  <si>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</si>
  <si>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</si>
  <si>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</si>
  <si>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</si>
  <si>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</si>
  <si>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 xml:space="preserve">Приложение 4 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</si>
  <si>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</si>
  <si>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</si>
  <si>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</si>
  <si>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</si>
  <si>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</si>
  <si>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</si>
  <si>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</si>
  <si>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</si>
  <si>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 0 02 S1520</t>
  </si>
  <si>
    <t>240</t>
  </si>
  <si>
    <t>2025 год</t>
  </si>
  <si>
    <t>Осуществление переданных отдельных полномочий субъектов Российской Федерации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</si>
  <si>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</si>
  <si>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</si>
  <si>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</si>
  <si>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</si>
  <si>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</si>
  <si>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 xml:space="preserve">Обеспечение доступности информационно-коммуникационной инфраструктуры Федорковского сельского поселения </t>
  </si>
  <si>
    <t>1700100000</t>
  </si>
  <si>
    <t>1700200000</t>
  </si>
  <si>
    <t>1700223240</t>
  </si>
  <si>
    <t>09 0 01 00000</t>
  </si>
  <si>
    <t>09 0 00 00000</t>
  </si>
  <si>
    <t>09 0 01 23040</t>
  </si>
  <si>
    <t>Эффективное владение, пользование и распоряжение земельными участками в части формирования муниципальной собственности</t>
  </si>
  <si>
    <t>Реализация мероприятий по оформлению земель сельскохозяйственного назначения на территории Федорковского сельского поселения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</si>
  <si>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</si>
  <si>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</si>
  <si>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>Софинансирование на обустройство и восстановление воинских захоронений</t>
  </si>
  <si>
    <t>04 0 0 5S2990</t>
  </si>
  <si>
    <t>04 0 05SL2990</t>
  </si>
  <si>
    <t>Расходы на ликвидацию стихийных, несанкционированных свалок, образовавшихся на территории сельского поселения</t>
  </si>
  <si>
    <t>04 0 01 23820</t>
  </si>
  <si>
    <t>Функционирование Правительства Российской Федерации, высших исполнительных органов субъекта Российской Федерации,  местных администраций</t>
  </si>
  <si>
    <t>к решению Совета депутатов Федорковского сельского поселения"О бюджете Федорковского  сельского  поселения на 2024 год и на плановый период 2025 и 2026 годов"</t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</si>
  <si>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2024 год и  на плановый период 2025 и 2026 годов</t>
  </si>
  <si>
    <t>2026 год</t>
  </si>
  <si>
    <t>Обеспечение озеленения территории сельского поселения</t>
  </si>
  <si>
    <t>04 0 01 23150</t>
  </si>
  <si>
    <t xml:space="preserve">Ремонт и содержание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</si>
  <si>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2020-2026 годы"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</si>
  <si>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2020 -2026 годы"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</si>
  <si>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2020 -2026 годы"</t>
  </si>
  <si>
    <t>Муниципальная программа Федорковскогосельского поселения «Информатизация Федорковского сельского поселения на 2020-2026 годы»</t>
  </si>
  <si>
    <t>Муниципальная программа Федорковского сельского поселения "Благоустройство территории Федорковского сельского поселения на 2020 - 2026 годы"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</si>
  <si>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2020- 2026 годы"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</si>
  <si>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2020- 2026 годы"</t>
  </si>
  <si>
    <t>Муниципальная программа Федорковского сельского поселения «Совершенствование оборота земель сельскохозяйственного назначения  на территории Федорковского сельского поселения на 2020-2026 годы»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</si>
  <si>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2020-2026 годы»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</si>
  <si>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2020-2026 годы»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</si>
  <si>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2020-2026 годы»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</si>
  <si>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2020-2026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</si>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</sst>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abSelected="1" topLeftCell="A164" workbookViewId="0">
      <selection activeCell="A162" sqref="A162:B162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87"/>
      <c r="C1" s="87"/>
      <c r="D1" s="7"/>
      <c r="E1" s="7"/>
      <c r="F1" s="7"/>
      <c r="G1" s="7"/>
      <c r="H1" s="7"/>
      <c r="I1" s="7"/>
      <c r="J1" s="90" t="s">
        <v>128</v>
      </c>
      <c r="K1" s="90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89" t="s">
        <v>163</v>
      </c>
      <c r="K2" s="89"/>
    </row>
    <row r="3" spans="1:11" ht="15.75" customHeight="1" x14ac:dyDescent="0.25">
      <c r="A3" s="1"/>
      <c r="B3" s="87"/>
      <c r="C3" s="87"/>
      <c r="D3" s="6"/>
      <c r="E3" s="6"/>
      <c r="F3" s="6"/>
      <c r="G3" s="6"/>
      <c r="H3" s="6"/>
      <c r="I3" s="6"/>
      <c r="J3" s="6"/>
      <c r="K3" s="6"/>
    </row>
    <row r="4" spans="1:11" ht="15.75" customHeight="1" x14ac:dyDescent="0.25">
      <c r="A4" s="88" t="s">
        <v>164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5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23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5" customHeight="1" x14ac:dyDescent="0.25">
      <c r="A7" s="93"/>
      <c r="B7" s="93"/>
      <c r="C7" s="93"/>
      <c r="D7" s="93"/>
      <c r="E7" s="2"/>
      <c r="F7" s="2"/>
      <c r="G7" s="2"/>
      <c r="H7" s="86" t="s">
        <v>0</v>
      </c>
      <c r="I7" s="86"/>
      <c r="J7" s="86"/>
      <c r="K7" s="86"/>
    </row>
    <row r="8" spans="1:11" ht="23.25" customHeight="1" x14ac:dyDescent="0.25">
      <c r="A8" s="91" t="s">
        <v>1</v>
      </c>
      <c r="B8" s="92"/>
      <c r="C8" s="91"/>
      <c r="D8" s="92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139</v>
      </c>
      <c r="K8" s="9" t="s">
        <v>165</v>
      </c>
    </row>
    <row r="9" spans="1:11" ht="30" customHeight="1" x14ac:dyDescent="0.25">
      <c r="A9" s="58" t="s">
        <v>7</v>
      </c>
      <c r="B9" s="59"/>
      <c r="C9" s="56"/>
      <c r="D9" s="57"/>
      <c r="E9" s="10"/>
      <c r="F9" s="10"/>
      <c r="G9" s="10"/>
      <c r="H9" s="10"/>
      <c r="I9" s="8">
        <f>I10+I69+I79+I108+I136+I143+I153+I158</f>
        <v>18647.483</v>
      </c>
      <c r="J9" s="47">
        <f>J10+J69+J79+J108+J136+J143+J153+J158+J166</f>
        <v>15756.883000000003</v>
      </c>
      <c r="K9" s="53">
        <f>K10+K69+K79+K108+K136+K143+K153+K158+K166</f>
        <v>16080.983000000002</v>
      </c>
    </row>
    <row r="10" spans="1:11" ht="18.75" customHeight="1" x14ac:dyDescent="0.25">
      <c r="A10" s="58" t="s">
        <v>8</v>
      </c>
      <c r="B10" s="59"/>
      <c r="C10" s="56"/>
      <c r="D10" s="57"/>
      <c r="E10" s="10" t="s">
        <v>121</v>
      </c>
      <c r="F10" s="10"/>
      <c r="G10" s="10"/>
      <c r="H10" s="10"/>
      <c r="I10" s="8">
        <f>I11+I16+I45+I49</f>
        <v>7878.3530000000001</v>
      </c>
      <c r="J10" s="8">
        <f>J11+J16+J45+J49</f>
        <v>7769.4550000000008</v>
      </c>
      <c r="K10" s="8">
        <f>K11+K16+K45+K49</f>
        <v>7769.4790000000003</v>
      </c>
    </row>
    <row r="11" spans="1:11" ht="56.25" customHeight="1" x14ac:dyDescent="0.25">
      <c r="A11" s="58" t="s">
        <v>9</v>
      </c>
      <c r="B11" s="59"/>
      <c r="C11" s="56"/>
      <c r="D11" s="57"/>
      <c r="E11" s="10" t="s">
        <v>121</v>
      </c>
      <c r="F11" s="10" t="s">
        <v>116</v>
      </c>
      <c r="G11" s="10"/>
      <c r="H11" s="10"/>
      <c r="I11" s="8">
        <f t="shared" ref="I11:K14" si="0">I12</f>
        <v>1080.105</v>
      </c>
      <c r="J11" s="8">
        <f t="shared" si="0"/>
        <v>1080.105</v>
      </c>
      <c r="K11" s="8">
        <f t="shared" si="0"/>
        <v>1080.105</v>
      </c>
    </row>
    <row r="12" spans="1:11" ht="64.5" customHeight="1" x14ac:dyDescent="0.25">
      <c r="A12" s="60" t="s">
        <v>10</v>
      </c>
      <c r="B12" s="66"/>
      <c r="C12" s="62"/>
      <c r="D12" s="63"/>
      <c r="E12" s="12" t="s">
        <v>121</v>
      </c>
      <c r="F12" s="12" t="s">
        <v>116</v>
      </c>
      <c r="G12" s="12" t="s">
        <v>11</v>
      </c>
      <c r="H12" s="12"/>
      <c r="I12" s="11">
        <f t="shared" si="0"/>
        <v>1080.105</v>
      </c>
      <c r="J12" s="11">
        <f t="shared" si="0"/>
        <v>1080.105</v>
      </c>
      <c r="K12" s="11">
        <f t="shared" si="0"/>
        <v>1080.105</v>
      </c>
    </row>
    <row r="13" spans="1:11" ht="30.75" customHeight="1" x14ac:dyDescent="0.25">
      <c r="A13" s="60" t="s">
        <v>12</v>
      </c>
      <c r="B13" s="66"/>
      <c r="C13" s="62"/>
      <c r="D13" s="63"/>
      <c r="E13" s="12" t="s">
        <v>121</v>
      </c>
      <c r="F13" s="12" t="s">
        <v>116</v>
      </c>
      <c r="G13" s="12" t="s">
        <v>13</v>
      </c>
      <c r="H13" s="12"/>
      <c r="I13" s="11">
        <f t="shared" si="0"/>
        <v>1080.105</v>
      </c>
      <c r="J13" s="11">
        <f t="shared" si="0"/>
        <v>1080.105</v>
      </c>
      <c r="K13" s="11">
        <f t="shared" si="0"/>
        <v>1080.105</v>
      </c>
    </row>
    <row r="14" spans="1:11" ht="40.5" customHeight="1" x14ac:dyDescent="0.25">
      <c r="A14" s="64" t="s">
        <v>14</v>
      </c>
      <c r="B14" s="65"/>
      <c r="C14" s="62"/>
      <c r="D14" s="63"/>
      <c r="E14" s="12" t="s">
        <v>121</v>
      </c>
      <c r="F14" s="12" t="s">
        <v>116</v>
      </c>
      <c r="G14" s="12" t="s">
        <v>15</v>
      </c>
      <c r="H14" s="12"/>
      <c r="I14" s="11">
        <f t="shared" si="0"/>
        <v>1080.105</v>
      </c>
      <c r="J14" s="11">
        <f t="shared" si="0"/>
        <v>1080.105</v>
      </c>
      <c r="K14" s="11">
        <f t="shared" si="0"/>
        <v>1080.105</v>
      </c>
    </row>
    <row r="15" spans="1:11" ht="43.5" customHeight="1" x14ac:dyDescent="0.25">
      <c r="A15" s="64" t="s">
        <v>16</v>
      </c>
      <c r="B15" s="65"/>
      <c r="C15" s="62"/>
      <c r="D15" s="63"/>
      <c r="E15" s="12" t="s">
        <v>121</v>
      </c>
      <c r="F15" s="12" t="s">
        <v>116</v>
      </c>
      <c r="G15" s="12" t="s">
        <v>15</v>
      </c>
      <c r="H15" s="12">
        <v>120</v>
      </c>
      <c r="I15" s="11">
        <v>1080.105</v>
      </c>
      <c r="J15" s="49">
        <v>1080.105</v>
      </c>
      <c r="K15" s="49">
        <v>1080.105</v>
      </c>
    </row>
    <row r="16" spans="1:11" ht="93.75" customHeight="1" x14ac:dyDescent="0.25">
      <c r="A16" s="98" t="s">
        <v>162</v>
      </c>
      <c r="B16" s="98"/>
      <c r="C16" s="99"/>
      <c r="D16" s="100"/>
      <c r="E16" s="83" t="s">
        <v>121</v>
      </c>
      <c r="F16" s="83" t="s">
        <v>117</v>
      </c>
      <c r="G16" s="83"/>
      <c r="H16" s="83"/>
      <c r="I16" s="95">
        <f>I22</f>
        <v>6081.4960000000001</v>
      </c>
      <c r="J16" s="95">
        <f>J22</f>
        <v>6074.8980000000001</v>
      </c>
      <c r="K16" s="94">
        <f>K22</f>
        <v>6074.9219999999996</v>
      </c>
    </row>
    <row r="17" spans="1:11" ht="6.75" hidden="1" customHeight="1" x14ac:dyDescent="0.25">
      <c r="A17" s="98"/>
      <c r="B17" s="98"/>
      <c r="C17" s="101"/>
      <c r="D17" s="102"/>
      <c r="E17" s="84"/>
      <c r="F17" s="84"/>
      <c r="G17" s="84"/>
      <c r="H17" s="84"/>
      <c r="I17" s="96"/>
      <c r="J17" s="96"/>
      <c r="K17" s="94"/>
    </row>
    <row r="18" spans="1:11" ht="15" hidden="1" customHeight="1" x14ac:dyDescent="0.25">
      <c r="A18" s="98"/>
      <c r="B18" s="98"/>
      <c r="C18" s="101"/>
      <c r="D18" s="102"/>
      <c r="E18" s="84"/>
      <c r="F18" s="84"/>
      <c r="G18" s="84"/>
      <c r="H18" s="84"/>
      <c r="I18" s="96"/>
      <c r="J18" s="96"/>
      <c r="K18" s="8"/>
    </row>
    <row r="19" spans="1:11" ht="2.25" hidden="1" customHeight="1" x14ac:dyDescent="0.25">
      <c r="A19" s="98"/>
      <c r="B19" s="98"/>
      <c r="C19" s="101"/>
      <c r="D19" s="102"/>
      <c r="E19" s="84"/>
      <c r="F19" s="84"/>
      <c r="G19" s="84"/>
      <c r="H19" s="84"/>
      <c r="I19" s="96"/>
      <c r="J19" s="96"/>
      <c r="K19" s="8"/>
    </row>
    <row r="20" spans="1:11" ht="15" hidden="1" customHeight="1" x14ac:dyDescent="0.25">
      <c r="A20" s="98"/>
      <c r="B20" s="98"/>
      <c r="C20" s="103"/>
      <c r="D20" s="104"/>
      <c r="E20" s="85"/>
      <c r="F20" s="85"/>
      <c r="G20" s="85"/>
      <c r="H20" s="85"/>
      <c r="I20" s="97"/>
      <c r="J20" s="96"/>
      <c r="K20" s="8"/>
    </row>
    <row r="21" spans="1:11" ht="15.75" hidden="1" customHeight="1" x14ac:dyDescent="0.25">
      <c r="A21" s="58"/>
      <c r="B21" s="59"/>
      <c r="C21" s="56"/>
      <c r="D21" s="57"/>
      <c r="E21" s="10">
        <v>1</v>
      </c>
      <c r="F21" s="10">
        <v>4</v>
      </c>
      <c r="G21" s="12"/>
      <c r="H21" s="10"/>
      <c r="I21" s="8">
        <v>4865.7843999999996</v>
      </c>
      <c r="J21" s="97"/>
      <c r="K21" s="8"/>
    </row>
    <row r="22" spans="1:11" ht="90.75" customHeight="1" x14ac:dyDescent="0.25">
      <c r="A22" s="60" t="s">
        <v>17</v>
      </c>
      <c r="B22" s="66"/>
      <c r="C22" s="62"/>
      <c r="D22" s="63"/>
      <c r="E22" s="12" t="s">
        <v>121</v>
      </c>
      <c r="F22" s="12" t="s">
        <v>117</v>
      </c>
      <c r="G22" s="12" t="s">
        <v>11</v>
      </c>
      <c r="H22" s="12"/>
      <c r="I22" s="11">
        <f>I23</f>
        <v>6081.4960000000001</v>
      </c>
      <c r="J22" s="11">
        <f>J23</f>
        <v>6074.8980000000001</v>
      </c>
      <c r="K22" s="11">
        <f>K23</f>
        <v>6074.9219999999996</v>
      </c>
    </row>
    <row r="23" spans="1:11" ht="15" customHeight="1" x14ac:dyDescent="0.25">
      <c r="A23" s="60" t="s">
        <v>18</v>
      </c>
      <c r="B23" s="66"/>
      <c r="C23" s="62"/>
      <c r="D23" s="63"/>
      <c r="E23" s="12" t="s">
        <v>121</v>
      </c>
      <c r="F23" s="12" t="s">
        <v>117</v>
      </c>
      <c r="G23" s="12" t="s">
        <v>19</v>
      </c>
      <c r="H23" s="12"/>
      <c r="I23" s="11">
        <f>I24+I28+I31+I36</f>
        <v>6081.4960000000001</v>
      </c>
      <c r="J23" s="11">
        <f>J24+J28+J31+J36</f>
        <v>6074.8980000000001</v>
      </c>
      <c r="K23" s="11">
        <f>K24+K28+K31+K36</f>
        <v>6074.9219999999996</v>
      </c>
    </row>
    <row r="24" spans="1:11" ht="39.75" customHeight="1" x14ac:dyDescent="0.25">
      <c r="A24" s="64" t="s">
        <v>14</v>
      </c>
      <c r="B24" s="65"/>
      <c r="C24" s="62"/>
      <c r="D24" s="63"/>
      <c r="E24" s="12" t="s">
        <v>121</v>
      </c>
      <c r="F24" s="12" t="s">
        <v>117</v>
      </c>
      <c r="G24" s="12" t="s">
        <v>20</v>
      </c>
      <c r="H24" s="12"/>
      <c r="I24" s="11">
        <f>I25+I26+I27</f>
        <v>5523.2129999999997</v>
      </c>
      <c r="J24" s="11">
        <f>J25+J26+J27</f>
        <v>5516.6149999999998</v>
      </c>
      <c r="K24" s="11">
        <f>K25+K26+K27</f>
        <v>5516.6389999999992</v>
      </c>
    </row>
    <row r="25" spans="1:11" ht="42" customHeight="1" x14ac:dyDescent="0.25">
      <c r="A25" s="64" t="s">
        <v>16</v>
      </c>
      <c r="B25" s="65"/>
      <c r="C25" s="62"/>
      <c r="D25" s="63"/>
      <c r="E25" s="12" t="s">
        <v>121</v>
      </c>
      <c r="F25" s="12" t="s">
        <v>117</v>
      </c>
      <c r="G25" s="12" t="s">
        <v>20</v>
      </c>
      <c r="H25" s="12">
        <v>120</v>
      </c>
      <c r="I25" s="11">
        <v>4516.3419999999996</v>
      </c>
      <c r="J25" s="49">
        <v>4516.3419999999996</v>
      </c>
      <c r="K25" s="49">
        <v>4516.3419999999996</v>
      </c>
    </row>
    <row r="26" spans="1:11" ht="59.25" customHeight="1" x14ac:dyDescent="0.25">
      <c r="A26" s="64" t="s">
        <v>21</v>
      </c>
      <c r="B26" s="65"/>
      <c r="C26" s="62"/>
      <c r="D26" s="63"/>
      <c r="E26" s="12" t="s">
        <v>121</v>
      </c>
      <c r="F26" s="12" t="s">
        <v>117</v>
      </c>
      <c r="G26" s="12" t="s">
        <v>20</v>
      </c>
      <c r="H26" s="12">
        <v>240</v>
      </c>
      <c r="I26" s="11">
        <v>955.40700000000004</v>
      </c>
      <c r="J26" s="11">
        <v>948.80899999999997</v>
      </c>
      <c r="K26" s="11">
        <v>948.83299999999997</v>
      </c>
    </row>
    <row r="27" spans="1:11" ht="29.25" customHeight="1" x14ac:dyDescent="0.25">
      <c r="A27" s="64" t="s">
        <v>22</v>
      </c>
      <c r="B27" s="65"/>
      <c r="C27" s="62"/>
      <c r="D27" s="63"/>
      <c r="E27" s="12" t="s">
        <v>121</v>
      </c>
      <c r="F27" s="12" t="s">
        <v>117</v>
      </c>
      <c r="G27" s="12" t="s">
        <v>20</v>
      </c>
      <c r="H27" s="12">
        <v>850</v>
      </c>
      <c r="I27" s="11">
        <v>51.463999999999999</v>
      </c>
      <c r="J27" s="31">
        <v>51.463999999999999</v>
      </c>
      <c r="K27" s="31">
        <v>51.463999999999999</v>
      </c>
    </row>
    <row r="28" spans="1:11" ht="65.25" customHeight="1" x14ac:dyDescent="0.25">
      <c r="A28" s="60" t="s">
        <v>23</v>
      </c>
      <c r="B28" s="66"/>
      <c r="C28" s="62"/>
      <c r="D28" s="63"/>
      <c r="E28" s="12" t="s">
        <v>121</v>
      </c>
      <c r="F28" s="12" t="s">
        <v>117</v>
      </c>
      <c r="G28" s="12" t="s">
        <v>24</v>
      </c>
      <c r="H28" s="12"/>
      <c r="I28" s="11">
        <f>I29+I30</f>
        <v>365.983</v>
      </c>
      <c r="J28" s="26">
        <f>J29+J30</f>
        <v>365.983</v>
      </c>
      <c r="K28" s="26">
        <f>K29+K30</f>
        <v>365.983</v>
      </c>
    </row>
    <row r="29" spans="1:11" ht="44.25" customHeight="1" x14ac:dyDescent="0.25">
      <c r="A29" s="64" t="s">
        <v>16</v>
      </c>
      <c r="B29" s="65"/>
      <c r="C29" s="62"/>
      <c r="D29" s="63"/>
      <c r="E29" s="12" t="s">
        <v>121</v>
      </c>
      <c r="F29" s="12" t="s">
        <v>117</v>
      </c>
      <c r="G29" s="12" t="s">
        <v>24</v>
      </c>
      <c r="H29" s="12">
        <v>120</v>
      </c>
      <c r="I29" s="11">
        <v>348.65300000000002</v>
      </c>
      <c r="J29" s="31">
        <v>348.65300000000002</v>
      </c>
      <c r="K29" s="31">
        <v>348.65300000000002</v>
      </c>
    </row>
    <row r="30" spans="1:11" ht="54" customHeight="1" x14ac:dyDescent="0.25">
      <c r="A30" s="64" t="s">
        <v>21</v>
      </c>
      <c r="B30" s="65"/>
      <c r="C30" s="62"/>
      <c r="D30" s="63"/>
      <c r="E30" s="12" t="s">
        <v>121</v>
      </c>
      <c r="F30" s="12" t="s">
        <v>117</v>
      </c>
      <c r="G30" s="12" t="s">
        <v>24</v>
      </c>
      <c r="H30" s="12">
        <v>240</v>
      </c>
      <c r="I30" s="11">
        <v>17.329999999999998</v>
      </c>
      <c r="J30" s="31">
        <v>17.329999999999998</v>
      </c>
      <c r="K30" s="31">
        <v>17.329999999999998</v>
      </c>
    </row>
    <row r="31" spans="1:11" ht="52.5" customHeight="1" x14ac:dyDescent="0.25">
      <c r="A31" s="60" t="s">
        <v>140</v>
      </c>
      <c r="B31" s="66"/>
      <c r="C31" s="62"/>
      <c r="D31" s="63"/>
      <c r="E31" s="12" t="s">
        <v>121</v>
      </c>
      <c r="F31" s="12" t="s">
        <v>117</v>
      </c>
      <c r="G31" s="12" t="s">
        <v>25</v>
      </c>
      <c r="H31" s="12"/>
      <c r="I31" s="11">
        <f>I32+I33</f>
        <v>191.8</v>
      </c>
      <c r="J31" s="26">
        <f>J32+J33</f>
        <v>191.8</v>
      </c>
      <c r="K31" s="26">
        <f>K32+K33</f>
        <v>191.8</v>
      </c>
    </row>
    <row r="32" spans="1:11" ht="44.25" customHeight="1" x14ac:dyDescent="0.25">
      <c r="A32" s="64" t="s">
        <v>16</v>
      </c>
      <c r="B32" s="65"/>
      <c r="C32" s="62"/>
      <c r="D32" s="63"/>
      <c r="E32" s="12" t="s">
        <v>121</v>
      </c>
      <c r="F32" s="12" t="s">
        <v>117</v>
      </c>
      <c r="G32" s="12" t="s">
        <v>25</v>
      </c>
      <c r="H32" s="12">
        <v>120</v>
      </c>
      <c r="I32" s="11">
        <v>187.3</v>
      </c>
      <c r="J32" s="31">
        <v>187.3</v>
      </c>
      <c r="K32" s="31">
        <v>187.3</v>
      </c>
    </row>
    <row r="33" spans="1:11" ht="29.25" customHeight="1" x14ac:dyDescent="0.25">
      <c r="A33" s="67" t="s">
        <v>21</v>
      </c>
      <c r="B33" s="67"/>
      <c r="C33" s="68"/>
      <c r="D33" s="69"/>
      <c r="E33" s="80" t="s">
        <v>121</v>
      </c>
      <c r="F33" s="80" t="s">
        <v>117</v>
      </c>
      <c r="G33" s="80" t="s">
        <v>25</v>
      </c>
      <c r="H33" s="80">
        <v>240</v>
      </c>
      <c r="I33" s="72">
        <v>4.5</v>
      </c>
      <c r="J33" s="72">
        <v>4.5</v>
      </c>
      <c r="K33" s="71">
        <v>4.5</v>
      </c>
    </row>
    <row r="34" spans="1:11" ht="27.75" customHeight="1" x14ac:dyDescent="0.25">
      <c r="A34" s="67"/>
      <c r="B34" s="67"/>
      <c r="C34" s="76"/>
      <c r="D34" s="77"/>
      <c r="E34" s="81"/>
      <c r="F34" s="81"/>
      <c r="G34" s="81"/>
      <c r="H34" s="81"/>
      <c r="I34" s="73"/>
      <c r="J34" s="73"/>
      <c r="K34" s="71"/>
    </row>
    <row r="35" spans="1:11" ht="14.25" hidden="1" customHeight="1" x14ac:dyDescent="0.25">
      <c r="A35" s="67"/>
      <c r="B35" s="67"/>
      <c r="C35" s="78"/>
      <c r="D35" s="79"/>
      <c r="E35" s="82"/>
      <c r="F35" s="82"/>
      <c r="G35" s="82"/>
      <c r="H35" s="82"/>
      <c r="I35" s="74"/>
      <c r="J35" s="74"/>
      <c r="K35" s="11"/>
    </row>
    <row r="36" spans="1:11" ht="56.25" customHeight="1" x14ac:dyDescent="0.25">
      <c r="A36" s="75" t="s">
        <v>141</v>
      </c>
      <c r="B36" s="75"/>
      <c r="C36" s="68"/>
      <c r="D36" s="69"/>
      <c r="E36" s="80" t="s">
        <v>121</v>
      </c>
      <c r="F36" s="80" t="s">
        <v>117</v>
      </c>
      <c r="G36" s="80" t="s">
        <v>26</v>
      </c>
      <c r="H36" s="80"/>
      <c r="I36" s="72">
        <v>0.5</v>
      </c>
      <c r="J36" s="72">
        <v>0.5</v>
      </c>
      <c r="K36" s="71">
        <v>0.5</v>
      </c>
    </row>
    <row r="37" spans="1:11" x14ac:dyDescent="0.25">
      <c r="A37" s="75"/>
      <c r="B37" s="75"/>
      <c r="C37" s="76"/>
      <c r="D37" s="77"/>
      <c r="E37" s="81"/>
      <c r="F37" s="81"/>
      <c r="G37" s="81"/>
      <c r="H37" s="81"/>
      <c r="I37" s="73"/>
      <c r="J37" s="73"/>
      <c r="K37" s="71"/>
    </row>
    <row r="38" spans="1:11" x14ac:dyDescent="0.25">
      <c r="A38" s="75"/>
      <c r="B38" s="75"/>
      <c r="C38" s="76"/>
      <c r="D38" s="77"/>
      <c r="E38" s="81"/>
      <c r="F38" s="81"/>
      <c r="G38" s="81"/>
      <c r="H38" s="81"/>
      <c r="I38" s="73"/>
      <c r="J38" s="73"/>
      <c r="K38" s="71"/>
    </row>
    <row r="39" spans="1:11" ht="41.25" customHeight="1" x14ac:dyDescent="0.25">
      <c r="A39" s="75"/>
      <c r="B39" s="75"/>
      <c r="C39" s="76"/>
      <c r="D39" s="77"/>
      <c r="E39" s="81"/>
      <c r="F39" s="81"/>
      <c r="G39" s="81"/>
      <c r="H39" s="81"/>
      <c r="I39" s="73"/>
      <c r="J39" s="73"/>
      <c r="K39" s="71"/>
    </row>
    <row r="40" spans="1:11" ht="9" hidden="1" customHeight="1" x14ac:dyDescent="0.25">
      <c r="A40" s="75"/>
      <c r="B40" s="75"/>
      <c r="C40" s="76"/>
      <c r="D40" s="77"/>
      <c r="E40" s="81"/>
      <c r="F40" s="81"/>
      <c r="G40" s="81"/>
      <c r="H40" s="81"/>
      <c r="I40" s="73"/>
      <c r="J40" s="73"/>
      <c r="K40" s="11"/>
    </row>
    <row r="41" spans="1:11" ht="15" hidden="1" customHeight="1" x14ac:dyDescent="0.25">
      <c r="A41" s="75"/>
      <c r="B41" s="75"/>
      <c r="C41" s="78"/>
      <c r="D41" s="79"/>
      <c r="E41" s="82"/>
      <c r="F41" s="82"/>
      <c r="G41" s="82"/>
      <c r="H41" s="82"/>
      <c r="I41" s="74"/>
      <c r="J41" s="74"/>
      <c r="K41" s="11"/>
    </row>
    <row r="42" spans="1:11" ht="29.25" customHeight="1" x14ac:dyDescent="0.25">
      <c r="A42" s="67" t="s">
        <v>21</v>
      </c>
      <c r="B42" s="67"/>
      <c r="C42" s="68"/>
      <c r="D42" s="69"/>
      <c r="E42" s="80" t="s">
        <v>121</v>
      </c>
      <c r="F42" s="80" t="s">
        <v>117</v>
      </c>
      <c r="G42" s="80" t="s">
        <v>26</v>
      </c>
      <c r="H42" s="80">
        <v>240</v>
      </c>
      <c r="I42" s="72">
        <v>0.5</v>
      </c>
      <c r="J42" s="72">
        <v>0.5</v>
      </c>
      <c r="K42" s="71">
        <v>0.5</v>
      </c>
    </row>
    <row r="43" spans="1:11" ht="24" customHeight="1" x14ac:dyDescent="0.25">
      <c r="A43" s="67"/>
      <c r="B43" s="67"/>
      <c r="C43" s="76"/>
      <c r="D43" s="77"/>
      <c r="E43" s="81"/>
      <c r="F43" s="81"/>
      <c r="G43" s="81"/>
      <c r="H43" s="81"/>
      <c r="I43" s="73"/>
      <c r="J43" s="73"/>
      <c r="K43" s="71"/>
    </row>
    <row r="44" spans="1:11" ht="6.75" hidden="1" customHeight="1" x14ac:dyDescent="0.25">
      <c r="A44" s="67"/>
      <c r="B44" s="67"/>
      <c r="C44" s="78"/>
      <c r="D44" s="79"/>
      <c r="E44" s="82"/>
      <c r="F44" s="82"/>
      <c r="G44" s="82"/>
      <c r="H44" s="82"/>
      <c r="I44" s="74"/>
      <c r="J44" s="74"/>
      <c r="K44" s="11"/>
    </row>
    <row r="45" spans="1:11" ht="15" customHeight="1" x14ac:dyDescent="0.25">
      <c r="A45" s="58" t="s">
        <v>126</v>
      </c>
      <c r="B45" s="59"/>
      <c r="C45" s="56"/>
      <c r="D45" s="57"/>
      <c r="E45" s="10" t="s">
        <v>121</v>
      </c>
      <c r="F45" s="10">
        <v>11</v>
      </c>
      <c r="G45" s="10"/>
      <c r="H45" s="10"/>
      <c r="I45" s="8">
        <v>1</v>
      </c>
      <c r="J45" s="8">
        <v>1</v>
      </c>
      <c r="K45" s="8">
        <v>1</v>
      </c>
    </row>
    <row r="46" spans="1:11" ht="56.25" customHeight="1" x14ac:dyDescent="0.25">
      <c r="A46" s="60" t="s">
        <v>27</v>
      </c>
      <c r="B46" s="66"/>
      <c r="C46" s="62"/>
      <c r="D46" s="63"/>
      <c r="E46" s="12" t="s">
        <v>121</v>
      </c>
      <c r="F46" s="12">
        <v>11</v>
      </c>
      <c r="G46" s="12" t="s">
        <v>28</v>
      </c>
      <c r="H46" s="12"/>
      <c r="I46" s="11">
        <v>1</v>
      </c>
      <c r="J46" s="11">
        <v>1</v>
      </c>
      <c r="K46" s="11">
        <v>1</v>
      </c>
    </row>
    <row r="47" spans="1:11" ht="28.5" customHeight="1" x14ac:dyDescent="0.25">
      <c r="A47" s="60" t="s">
        <v>29</v>
      </c>
      <c r="B47" s="66"/>
      <c r="C47" s="62"/>
      <c r="D47" s="63"/>
      <c r="E47" s="12" t="s">
        <v>121</v>
      </c>
      <c r="F47" s="12">
        <v>11</v>
      </c>
      <c r="G47" s="12" t="s">
        <v>30</v>
      </c>
      <c r="H47" s="12"/>
      <c r="I47" s="11">
        <v>1</v>
      </c>
      <c r="J47" s="11">
        <v>1</v>
      </c>
      <c r="K47" s="11">
        <v>1</v>
      </c>
    </row>
    <row r="48" spans="1:11" ht="19.5" customHeight="1" x14ac:dyDescent="0.25">
      <c r="A48" s="60" t="s">
        <v>31</v>
      </c>
      <c r="B48" s="66"/>
      <c r="C48" s="62"/>
      <c r="D48" s="63"/>
      <c r="E48" s="12" t="s">
        <v>121</v>
      </c>
      <c r="F48" s="12">
        <v>11</v>
      </c>
      <c r="G48" s="12" t="s">
        <v>30</v>
      </c>
      <c r="H48" s="12">
        <v>870</v>
      </c>
      <c r="I48" s="11">
        <v>1</v>
      </c>
      <c r="J48" s="11">
        <v>1</v>
      </c>
      <c r="K48" s="11">
        <v>1</v>
      </c>
    </row>
    <row r="49" spans="1:11" ht="28.5" customHeight="1" x14ac:dyDescent="0.25">
      <c r="A49" s="58" t="s">
        <v>32</v>
      </c>
      <c r="B49" s="59"/>
      <c r="C49" s="56"/>
      <c r="D49" s="57"/>
      <c r="E49" s="10" t="s">
        <v>121</v>
      </c>
      <c r="F49" s="10">
        <v>13</v>
      </c>
      <c r="G49" s="10"/>
      <c r="H49" s="10"/>
      <c r="I49" s="8">
        <f>I50+I54+I66+I59</f>
        <v>715.75199999999984</v>
      </c>
      <c r="J49" s="53">
        <f>J50+J54+J66+J59</f>
        <v>613.45199999999988</v>
      </c>
      <c r="K49" s="53">
        <f>K50+K54+K66+K59</f>
        <v>613.45199999999988</v>
      </c>
    </row>
    <row r="50" spans="1:11" ht="89.25" customHeight="1" x14ac:dyDescent="0.25">
      <c r="A50" s="60" t="s">
        <v>169</v>
      </c>
      <c r="B50" s="66"/>
      <c r="C50" s="62"/>
      <c r="D50" s="63"/>
      <c r="E50" s="12" t="s">
        <v>121</v>
      </c>
      <c r="F50" s="12">
        <v>13</v>
      </c>
      <c r="G50" s="12" t="s">
        <v>33</v>
      </c>
      <c r="H50" s="12"/>
      <c r="I50" s="8">
        <f t="shared" ref="I50:K52" si="1">I51</f>
        <v>20.059999999999999</v>
      </c>
      <c r="J50" s="8">
        <f t="shared" si="1"/>
        <v>20.059999999999999</v>
      </c>
      <c r="K50" s="8">
        <f t="shared" si="1"/>
        <v>20.059999999999999</v>
      </c>
    </row>
    <row r="51" spans="1:11" ht="52.5" customHeight="1" x14ac:dyDescent="0.25">
      <c r="A51" s="60" t="s">
        <v>34</v>
      </c>
      <c r="B51" s="66"/>
      <c r="C51" s="62"/>
      <c r="D51" s="63"/>
      <c r="E51" s="12" t="s">
        <v>121</v>
      </c>
      <c r="F51" s="12">
        <v>13</v>
      </c>
      <c r="G51" s="12" t="s">
        <v>35</v>
      </c>
      <c r="H51" s="12"/>
      <c r="I51" s="11">
        <f t="shared" si="1"/>
        <v>20.059999999999999</v>
      </c>
      <c r="J51" s="11">
        <f t="shared" si="1"/>
        <v>20.059999999999999</v>
      </c>
      <c r="K51" s="11">
        <f t="shared" si="1"/>
        <v>20.059999999999999</v>
      </c>
    </row>
    <row r="52" spans="1:11" ht="52.5" customHeight="1" x14ac:dyDescent="0.25">
      <c r="A52" s="60" t="s">
        <v>36</v>
      </c>
      <c r="B52" s="66"/>
      <c r="C52" s="62"/>
      <c r="D52" s="63"/>
      <c r="E52" s="12" t="s">
        <v>121</v>
      </c>
      <c r="F52" s="12">
        <v>13</v>
      </c>
      <c r="G52" s="12" t="s">
        <v>37</v>
      </c>
      <c r="H52" s="12"/>
      <c r="I52" s="11">
        <f t="shared" si="1"/>
        <v>20.059999999999999</v>
      </c>
      <c r="J52" s="11">
        <f t="shared" si="1"/>
        <v>20.059999999999999</v>
      </c>
      <c r="K52" s="11">
        <f t="shared" si="1"/>
        <v>20.059999999999999</v>
      </c>
    </row>
    <row r="53" spans="1:11" ht="57" customHeight="1" x14ac:dyDescent="0.25">
      <c r="A53" s="64" t="s">
        <v>21</v>
      </c>
      <c r="B53" s="65"/>
      <c r="C53" s="62"/>
      <c r="D53" s="63"/>
      <c r="E53" s="12" t="s">
        <v>121</v>
      </c>
      <c r="F53" s="12">
        <v>13</v>
      </c>
      <c r="G53" s="12" t="s">
        <v>37</v>
      </c>
      <c r="H53" s="12">
        <v>240</v>
      </c>
      <c r="I53" s="11">
        <v>20.059999999999999</v>
      </c>
      <c r="J53" s="31">
        <v>20.059999999999999</v>
      </c>
      <c r="K53" s="31">
        <v>20.059999999999999</v>
      </c>
    </row>
    <row r="54" spans="1:11" ht="81" customHeight="1" x14ac:dyDescent="0.25">
      <c r="A54" s="58" t="s">
        <v>170</v>
      </c>
      <c r="B54" s="59"/>
      <c r="C54" s="56"/>
      <c r="D54" s="57"/>
      <c r="E54" s="10" t="s">
        <v>121</v>
      </c>
      <c r="F54" s="10">
        <v>13</v>
      </c>
      <c r="G54" s="10" t="s">
        <v>38</v>
      </c>
      <c r="H54" s="10"/>
      <c r="I54" s="30">
        <f t="shared" ref="I54:K57" si="2">I55</f>
        <v>554.99199999999996</v>
      </c>
      <c r="J54" s="30">
        <f t="shared" si="2"/>
        <v>554.99199999999996</v>
      </c>
      <c r="K54" s="30">
        <f t="shared" si="2"/>
        <v>554.99199999999996</v>
      </c>
    </row>
    <row r="55" spans="1:11" ht="114.75" customHeight="1" x14ac:dyDescent="0.25">
      <c r="A55" s="60" t="s">
        <v>171</v>
      </c>
      <c r="B55" s="66"/>
      <c r="C55" s="62"/>
      <c r="D55" s="63"/>
      <c r="E55" s="12" t="s">
        <v>121</v>
      </c>
      <c r="F55" s="12">
        <v>13</v>
      </c>
      <c r="G55" s="12" t="s">
        <v>39</v>
      </c>
      <c r="H55" s="12"/>
      <c r="I55" s="11">
        <f t="shared" si="2"/>
        <v>554.99199999999996</v>
      </c>
      <c r="J55" s="11">
        <f t="shared" si="2"/>
        <v>554.99199999999996</v>
      </c>
      <c r="K55" s="11">
        <f t="shared" si="2"/>
        <v>554.99199999999996</v>
      </c>
    </row>
    <row r="56" spans="1:11" ht="70.5" customHeight="1" x14ac:dyDescent="0.25">
      <c r="A56" s="60" t="s">
        <v>40</v>
      </c>
      <c r="B56" s="66"/>
      <c r="C56" s="62"/>
      <c r="D56" s="63"/>
      <c r="E56" s="12" t="s">
        <v>121</v>
      </c>
      <c r="F56" s="12">
        <v>13</v>
      </c>
      <c r="G56" s="12" t="s">
        <v>41</v>
      </c>
      <c r="H56" s="12"/>
      <c r="I56" s="11">
        <f t="shared" si="2"/>
        <v>554.99199999999996</v>
      </c>
      <c r="J56" s="11">
        <f t="shared" si="2"/>
        <v>554.99199999999996</v>
      </c>
      <c r="K56" s="11">
        <f t="shared" si="2"/>
        <v>554.99199999999996</v>
      </c>
    </row>
    <row r="57" spans="1:11" ht="55.5" customHeight="1" x14ac:dyDescent="0.25">
      <c r="A57" s="60" t="s">
        <v>42</v>
      </c>
      <c r="B57" s="66"/>
      <c r="C57" s="62"/>
      <c r="D57" s="63"/>
      <c r="E57" s="12" t="s">
        <v>121</v>
      </c>
      <c r="F57" s="12">
        <v>13</v>
      </c>
      <c r="G57" s="12" t="s">
        <v>43</v>
      </c>
      <c r="H57" s="12"/>
      <c r="I57" s="11">
        <f t="shared" si="2"/>
        <v>554.99199999999996</v>
      </c>
      <c r="J57" s="11">
        <f t="shared" si="2"/>
        <v>554.99199999999996</v>
      </c>
      <c r="K57" s="11">
        <f t="shared" si="2"/>
        <v>554.99199999999996</v>
      </c>
    </row>
    <row r="58" spans="1:11" ht="27" customHeight="1" x14ac:dyDescent="0.25">
      <c r="A58" s="60" t="s">
        <v>44</v>
      </c>
      <c r="B58" s="66"/>
      <c r="C58" s="62"/>
      <c r="D58" s="63"/>
      <c r="E58" s="12" t="s">
        <v>121</v>
      </c>
      <c r="F58" s="12">
        <v>13</v>
      </c>
      <c r="G58" s="12" t="s">
        <v>43</v>
      </c>
      <c r="H58" s="12">
        <v>540</v>
      </c>
      <c r="I58" s="11">
        <v>554.99199999999996</v>
      </c>
      <c r="J58" s="31">
        <v>554.99199999999996</v>
      </c>
      <c r="K58" s="31">
        <v>554.99199999999996</v>
      </c>
    </row>
    <row r="59" spans="1:11" ht="67.5" customHeight="1" x14ac:dyDescent="0.25">
      <c r="A59" s="54" t="s">
        <v>172</v>
      </c>
      <c r="B59" s="55"/>
      <c r="C59" s="28"/>
      <c r="D59" s="29"/>
      <c r="E59" s="10" t="s">
        <v>121</v>
      </c>
      <c r="F59" s="10">
        <v>13</v>
      </c>
      <c r="G59" s="10">
        <v>1700000000</v>
      </c>
      <c r="H59" s="10"/>
      <c r="I59" s="30">
        <f>I60+I63</f>
        <v>102.3</v>
      </c>
      <c r="J59" s="30">
        <f t="shared" ref="J59:K59" si="3">J60+J63</f>
        <v>0</v>
      </c>
      <c r="K59" s="30">
        <f t="shared" si="3"/>
        <v>0</v>
      </c>
    </row>
    <row r="60" spans="1:11" ht="68.25" customHeight="1" x14ac:dyDescent="0.25">
      <c r="A60" s="60" t="s">
        <v>143</v>
      </c>
      <c r="B60" s="66"/>
      <c r="C60" s="28"/>
      <c r="D60" s="29"/>
      <c r="E60" s="12" t="s">
        <v>121</v>
      </c>
      <c r="F60" s="12">
        <v>13</v>
      </c>
      <c r="G60" s="12" t="s">
        <v>147</v>
      </c>
      <c r="H60" s="12"/>
      <c r="I60" s="31">
        <f>I61</f>
        <v>21.8</v>
      </c>
      <c r="J60" s="31">
        <f t="shared" ref="J60:K60" si="4">J61</f>
        <v>0</v>
      </c>
      <c r="K60" s="31">
        <f t="shared" si="4"/>
        <v>0</v>
      </c>
    </row>
    <row r="61" spans="1:11" ht="64.5" customHeight="1" x14ac:dyDescent="0.25">
      <c r="A61" s="60" t="s">
        <v>144</v>
      </c>
      <c r="B61" s="66"/>
      <c r="C61" s="28"/>
      <c r="D61" s="29"/>
      <c r="E61" s="12" t="s">
        <v>121</v>
      </c>
      <c r="F61" s="12">
        <v>13</v>
      </c>
      <c r="G61" s="12">
        <v>1700123220</v>
      </c>
      <c r="H61" s="12"/>
      <c r="I61" s="31">
        <f>I62</f>
        <v>21.8</v>
      </c>
      <c r="J61" s="31">
        <f t="shared" ref="J61:K61" si="5">J62</f>
        <v>0</v>
      </c>
      <c r="K61" s="31">
        <f t="shared" si="5"/>
        <v>0</v>
      </c>
    </row>
    <row r="62" spans="1:11" ht="55.5" customHeight="1" x14ac:dyDescent="0.25">
      <c r="A62" s="60" t="s">
        <v>21</v>
      </c>
      <c r="B62" s="66"/>
      <c r="C62" s="28"/>
      <c r="D62" s="29"/>
      <c r="E62" s="12" t="s">
        <v>121</v>
      </c>
      <c r="F62" s="12">
        <v>13</v>
      </c>
      <c r="G62" s="12">
        <v>1700123220</v>
      </c>
      <c r="H62" s="12" t="s">
        <v>138</v>
      </c>
      <c r="I62" s="31">
        <v>21.8</v>
      </c>
      <c r="J62" s="31">
        <v>0</v>
      </c>
      <c r="K62" s="31">
        <v>0</v>
      </c>
    </row>
    <row r="63" spans="1:11" ht="51.75" customHeight="1" x14ac:dyDescent="0.25">
      <c r="A63" s="60" t="s">
        <v>145</v>
      </c>
      <c r="B63" s="61"/>
      <c r="C63" s="28"/>
      <c r="D63" s="29"/>
      <c r="E63" s="12" t="s">
        <v>121</v>
      </c>
      <c r="F63" s="12">
        <v>13</v>
      </c>
      <c r="G63" s="12" t="s">
        <v>148</v>
      </c>
      <c r="H63" s="12"/>
      <c r="I63" s="31">
        <f>I64</f>
        <v>80.5</v>
      </c>
      <c r="J63" s="31">
        <f t="shared" ref="J63:K63" si="6">J64</f>
        <v>0</v>
      </c>
      <c r="K63" s="31">
        <f t="shared" si="6"/>
        <v>0</v>
      </c>
    </row>
    <row r="64" spans="1:11" ht="64.5" customHeight="1" x14ac:dyDescent="0.25">
      <c r="A64" s="60" t="s">
        <v>146</v>
      </c>
      <c r="B64" s="61"/>
      <c r="C64" s="28"/>
      <c r="D64" s="29"/>
      <c r="E64" s="12" t="s">
        <v>121</v>
      </c>
      <c r="F64" s="12">
        <v>13</v>
      </c>
      <c r="G64" s="12" t="s">
        <v>149</v>
      </c>
      <c r="H64" s="12"/>
      <c r="I64" s="31">
        <f>I65</f>
        <v>80.5</v>
      </c>
      <c r="J64" s="31">
        <f t="shared" ref="J64:K64" si="7">J65</f>
        <v>0</v>
      </c>
      <c r="K64" s="31">
        <f t="shared" si="7"/>
        <v>0</v>
      </c>
    </row>
    <row r="65" spans="1:11" ht="54.75" customHeight="1" x14ac:dyDescent="0.25">
      <c r="A65" s="60" t="s">
        <v>21</v>
      </c>
      <c r="B65" s="66"/>
      <c r="C65" s="28"/>
      <c r="D65" s="29"/>
      <c r="E65" s="12" t="s">
        <v>121</v>
      </c>
      <c r="F65" s="12">
        <v>13</v>
      </c>
      <c r="G65" s="12" t="s">
        <v>149</v>
      </c>
      <c r="H65" s="12" t="s">
        <v>138</v>
      </c>
      <c r="I65" s="31">
        <v>80.5</v>
      </c>
      <c r="J65" s="31">
        <v>0</v>
      </c>
      <c r="K65" s="31">
        <v>0</v>
      </c>
    </row>
    <row r="66" spans="1:11" ht="53.25" customHeight="1" x14ac:dyDescent="0.25">
      <c r="A66" s="60" t="s">
        <v>27</v>
      </c>
      <c r="B66" s="66"/>
      <c r="C66" s="62"/>
      <c r="D66" s="63"/>
      <c r="E66" s="12" t="s">
        <v>121</v>
      </c>
      <c r="F66" s="12">
        <v>13</v>
      </c>
      <c r="G66" s="12" t="s">
        <v>28</v>
      </c>
      <c r="H66" s="12"/>
      <c r="I66" s="31">
        <f>I67</f>
        <v>38.4</v>
      </c>
      <c r="J66" s="31">
        <f t="shared" ref="J66:K66" si="8">J67</f>
        <v>38.4</v>
      </c>
      <c r="K66" s="31">
        <f t="shared" si="8"/>
        <v>38.4</v>
      </c>
    </row>
    <row r="67" spans="1:11" ht="69.75" customHeight="1" x14ac:dyDescent="0.25">
      <c r="A67" s="60" t="s">
        <v>46</v>
      </c>
      <c r="B67" s="66"/>
      <c r="C67" s="62"/>
      <c r="D67" s="63"/>
      <c r="E67" s="12" t="s">
        <v>121</v>
      </c>
      <c r="F67" s="12">
        <v>13</v>
      </c>
      <c r="G67" s="12" t="s">
        <v>47</v>
      </c>
      <c r="H67" s="12"/>
      <c r="I67" s="11">
        <f>I68</f>
        <v>38.4</v>
      </c>
      <c r="J67" s="31">
        <f t="shared" ref="J67:K67" si="9">J68</f>
        <v>38.4</v>
      </c>
      <c r="K67" s="31">
        <f t="shared" si="9"/>
        <v>38.4</v>
      </c>
    </row>
    <row r="68" spans="1:11" ht="37.5" customHeight="1" x14ac:dyDescent="0.25">
      <c r="A68" s="60" t="s">
        <v>16</v>
      </c>
      <c r="B68" s="66"/>
      <c r="C68" s="62"/>
      <c r="D68" s="63"/>
      <c r="E68" s="12" t="s">
        <v>121</v>
      </c>
      <c r="F68" s="12">
        <v>13</v>
      </c>
      <c r="G68" s="12" t="s">
        <v>47</v>
      </c>
      <c r="H68" s="12">
        <v>120</v>
      </c>
      <c r="I68" s="11">
        <v>38.4</v>
      </c>
      <c r="J68" s="31">
        <v>38.4</v>
      </c>
      <c r="K68" s="31">
        <v>38.4</v>
      </c>
    </row>
    <row r="69" spans="1:11" ht="31.5" customHeight="1" x14ac:dyDescent="0.25">
      <c r="A69" s="58" t="s">
        <v>48</v>
      </c>
      <c r="B69" s="59"/>
      <c r="C69" s="56"/>
      <c r="D69" s="57"/>
      <c r="E69" s="10" t="s">
        <v>118</v>
      </c>
      <c r="F69" s="10"/>
      <c r="G69" s="10"/>
      <c r="H69" s="10"/>
      <c r="I69" s="8">
        <f>I70</f>
        <v>518.27</v>
      </c>
      <c r="J69" s="53">
        <f t="shared" ref="J69:K69" si="10">J70</f>
        <v>374.983</v>
      </c>
      <c r="K69" s="53">
        <f t="shared" si="10"/>
        <v>269.45299999999997</v>
      </c>
    </row>
    <row r="70" spans="1:11" ht="69" customHeight="1" x14ac:dyDescent="0.25">
      <c r="A70" s="58" t="s">
        <v>49</v>
      </c>
      <c r="B70" s="59"/>
      <c r="C70" s="56"/>
      <c r="D70" s="57"/>
      <c r="E70" s="10" t="s">
        <v>118</v>
      </c>
      <c r="F70" s="10">
        <v>10</v>
      </c>
      <c r="G70" s="10"/>
      <c r="H70" s="10"/>
      <c r="I70" s="8">
        <f>I71+I75</f>
        <v>518.27</v>
      </c>
      <c r="J70" s="25">
        <f>J71+J75</f>
        <v>374.983</v>
      </c>
      <c r="K70" s="25">
        <f>K71+K75</f>
        <v>269.45299999999997</v>
      </c>
    </row>
    <row r="71" spans="1:11" ht="79.5" customHeight="1" x14ac:dyDescent="0.25">
      <c r="A71" s="60" t="s">
        <v>173</v>
      </c>
      <c r="B71" s="66"/>
      <c r="C71" s="62"/>
      <c r="D71" s="63"/>
      <c r="E71" s="12" t="s">
        <v>118</v>
      </c>
      <c r="F71" s="12">
        <v>10</v>
      </c>
      <c r="G71" s="12" t="s">
        <v>50</v>
      </c>
      <c r="H71" s="12"/>
      <c r="I71" s="11">
        <f t="shared" ref="I71:K73" si="11">I72</f>
        <v>44.81</v>
      </c>
      <c r="J71" s="11">
        <f t="shared" si="11"/>
        <v>44.81</v>
      </c>
      <c r="K71" s="11">
        <f t="shared" si="11"/>
        <v>44.81</v>
      </c>
    </row>
    <row r="72" spans="1:11" ht="42" customHeight="1" x14ac:dyDescent="0.25">
      <c r="A72" s="60" t="s">
        <v>51</v>
      </c>
      <c r="B72" s="66"/>
      <c r="C72" s="62"/>
      <c r="D72" s="63"/>
      <c r="E72" s="12" t="s">
        <v>118</v>
      </c>
      <c r="F72" s="12">
        <v>10</v>
      </c>
      <c r="G72" s="12" t="s">
        <v>52</v>
      </c>
      <c r="H72" s="12"/>
      <c r="I72" s="11">
        <f t="shared" si="11"/>
        <v>44.81</v>
      </c>
      <c r="J72" s="11">
        <f t="shared" si="11"/>
        <v>44.81</v>
      </c>
      <c r="K72" s="11">
        <f t="shared" si="11"/>
        <v>44.81</v>
      </c>
    </row>
    <row r="73" spans="1:11" ht="55.5" customHeight="1" x14ac:dyDescent="0.25">
      <c r="A73" s="60" t="s">
        <v>53</v>
      </c>
      <c r="B73" s="66"/>
      <c r="C73" s="62"/>
      <c r="D73" s="63"/>
      <c r="E73" s="12" t="s">
        <v>118</v>
      </c>
      <c r="F73" s="12">
        <v>10</v>
      </c>
      <c r="G73" s="12" t="s">
        <v>54</v>
      </c>
      <c r="H73" s="12"/>
      <c r="I73" s="11">
        <f t="shared" si="11"/>
        <v>44.81</v>
      </c>
      <c r="J73" s="11">
        <f t="shared" si="11"/>
        <v>44.81</v>
      </c>
      <c r="K73" s="11">
        <f t="shared" si="11"/>
        <v>44.81</v>
      </c>
    </row>
    <row r="74" spans="1:11" ht="57" customHeight="1" x14ac:dyDescent="0.25">
      <c r="A74" s="64" t="s">
        <v>21</v>
      </c>
      <c r="B74" s="65"/>
      <c r="C74" s="62"/>
      <c r="D74" s="63"/>
      <c r="E74" s="12" t="s">
        <v>118</v>
      </c>
      <c r="F74" s="12">
        <v>10</v>
      </c>
      <c r="G74" s="12" t="s">
        <v>54</v>
      </c>
      <c r="H74" s="12">
        <v>240</v>
      </c>
      <c r="I74" s="11">
        <v>44.81</v>
      </c>
      <c r="J74" s="31">
        <v>44.81</v>
      </c>
      <c r="K74" s="31">
        <v>44.81</v>
      </c>
    </row>
    <row r="75" spans="1:11" ht="106.5" customHeight="1" x14ac:dyDescent="0.25">
      <c r="A75" s="60" t="s">
        <v>174</v>
      </c>
      <c r="B75" s="66"/>
      <c r="C75" s="62"/>
      <c r="D75" s="63"/>
      <c r="E75" s="12" t="s">
        <v>118</v>
      </c>
      <c r="F75" s="12">
        <v>10</v>
      </c>
      <c r="G75" s="12" t="s">
        <v>55</v>
      </c>
      <c r="H75" s="12"/>
      <c r="I75" s="11">
        <f t="shared" ref="I75:K77" si="12">I76</f>
        <v>473.46</v>
      </c>
      <c r="J75" s="11">
        <f t="shared" si="12"/>
        <v>330.173</v>
      </c>
      <c r="K75" s="11">
        <f t="shared" si="12"/>
        <v>224.643</v>
      </c>
    </row>
    <row r="76" spans="1:11" ht="42.75" customHeight="1" x14ac:dyDescent="0.25">
      <c r="A76" s="64" t="s">
        <v>127</v>
      </c>
      <c r="B76" s="65"/>
      <c r="C76" s="62"/>
      <c r="D76" s="63"/>
      <c r="E76" s="12" t="s">
        <v>118</v>
      </c>
      <c r="F76" s="12">
        <v>10</v>
      </c>
      <c r="G76" s="12" t="s">
        <v>56</v>
      </c>
      <c r="H76" s="12"/>
      <c r="I76" s="11">
        <f t="shared" si="12"/>
        <v>473.46</v>
      </c>
      <c r="J76" s="11">
        <f t="shared" si="12"/>
        <v>330.173</v>
      </c>
      <c r="K76" s="11">
        <f t="shared" si="12"/>
        <v>224.643</v>
      </c>
    </row>
    <row r="77" spans="1:11" ht="57.75" customHeight="1" x14ac:dyDescent="0.25">
      <c r="A77" s="60" t="s">
        <v>57</v>
      </c>
      <c r="B77" s="66"/>
      <c r="C77" s="62"/>
      <c r="D77" s="63"/>
      <c r="E77" s="12" t="s">
        <v>118</v>
      </c>
      <c r="F77" s="12">
        <v>10</v>
      </c>
      <c r="G77" s="12" t="s">
        <v>58</v>
      </c>
      <c r="H77" s="12"/>
      <c r="I77" s="11">
        <f t="shared" si="12"/>
        <v>473.46</v>
      </c>
      <c r="J77" s="11">
        <f t="shared" si="12"/>
        <v>330.173</v>
      </c>
      <c r="K77" s="11">
        <f t="shared" si="12"/>
        <v>224.643</v>
      </c>
    </row>
    <row r="78" spans="1:11" ht="54" customHeight="1" x14ac:dyDescent="0.25">
      <c r="A78" s="64" t="s">
        <v>21</v>
      </c>
      <c r="B78" s="65"/>
      <c r="C78" s="62"/>
      <c r="D78" s="63"/>
      <c r="E78" s="12" t="s">
        <v>118</v>
      </c>
      <c r="F78" s="12">
        <v>10</v>
      </c>
      <c r="G78" s="12" t="s">
        <v>58</v>
      </c>
      <c r="H78" s="12">
        <v>240</v>
      </c>
      <c r="I78" s="11">
        <v>473.46</v>
      </c>
      <c r="J78" s="11">
        <v>330.173</v>
      </c>
      <c r="K78" s="11">
        <v>224.643</v>
      </c>
    </row>
    <row r="79" spans="1:11" ht="24" customHeight="1" x14ac:dyDescent="0.25">
      <c r="A79" s="58" t="s">
        <v>59</v>
      </c>
      <c r="B79" s="59"/>
      <c r="C79" s="56"/>
      <c r="D79" s="57"/>
      <c r="E79" s="10" t="s">
        <v>117</v>
      </c>
      <c r="F79" s="10"/>
      <c r="G79" s="10"/>
      <c r="H79" s="10"/>
      <c r="I79" s="8">
        <f>I80+I95</f>
        <v>4859.5</v>
      </c>
      <c r="J79" s="8">
        <f>J80+J95</f>
        <v>4026.4</v>
      </c>
      <c r="K79" s="8">
        <f>K80+K95</f>
        <v>4089</v>
      </c>
    </row>
    <row r="80" spans="1:11" ht="28.5" customHeight="1" x14ac:dyDescent="0.25">
      <c r="A80" s="58" t="s">
        <v>60</v>
      </c>
      <c r="B80" s="59"/>
      <c r="C80" s="56"/>
      <c r="D80" s="57"/>
      <c r="E80" s="10" t="s">
        <v>117</v>
      </c>
      <c r="F80" s="10" t="s">
        <v>119</v>
      </c>
      <c r="G80" s="10"/>
      <c r="H80" s="10"/>
      <c r="I80" s="8">
        <f>I81</f>
        <v>4659.5</v>
      </c>
      <c r="J80" s="8">
        <f>J81</f>
        <v>4026.4</v>
      </c>
      <c r="K80" s="8">
        <f>K81</f>
        <v>4089</v>
      </c>
    </row>
    <row r="81" spans="1:11" ht="196.5" customHeight="1" x14ac:dyDescent="0.25">
      <c r="A81" s="60" t="s">
        <v>175</v>
      </c>
      <c r="B81" s="66"/>
      <c r="C81" s="62"/>
      <c r="D81" s="63"/>
      <c r="E81" s="12" t="s">
        <v>117</v>
      </c>
      <c r="F81" s="12" t="s">
        <v>119</v>
      </c>
      <c r="G81" s="12" t="s">
        <v>61</v>
      </c>
      <c r="H81" s="12"/>
      <c r="I81" s="11">
        <f>I82+I85+I92</f>
        <v>4659.5</v>
      </c>
      <c r="J81" s="27">
        <f>J82+J85+J92</f>
        <v>4026.4</v>
      </c>
      <c r="K81" s="11">
        <f>K82+K85+K92</f>
        <v>4089</v>
      </c>
    </row>
    <row r="82" spans="1:11" ht="117" customHeight="1" x14ac:dyDescent="0.25">
      <c r="A82" s="60" t="s">
        <v>62</v>
      </c>
      <c r="B82" s="66"/>
      <c r="C82" s="62"/>
      <c r="D82" s="63"/>
      <c r="E82" s="12" t="s">
        <v>117</v>
      </c>
      <c r="F82" s="12" t="s">
        <v>119</v>
      </c>
      <c r="G82" s="12" t="s">
        <v>63</v>
      </c>
      <c r="H82" s="12"/>
      <c r="I82" s="11">
        <f t="shared" ref="I82:K83" si="13">I83</f>
        <v>980.5</v>
      </c>
      <c r="J82" s="11">
        <f>J83</f>
        <v>1080.5</v>
      </c>
      <c r="K82" s="31">
        <f>K83</f>
        <v>1080.5</v>
      </c>
    </row>
    <row r="83" spans="1:11" ht="121.5" customHeight="1" x14ac:dyDescent="0.25">
      <c r="A83" s="60" t="s">
        <v>129</v>
      </c>
      <c r="B83" s="66"/>
      <c r="C83" s="62"/>
      <c r="D83" s="63"/>
      <c r="E83" s="12" t="s">
        <v>117</v>
      </c>
      <c r="F83" s="12" t="s">
        <v>119</v>
      </c>
      <c r="G83" s="12" t="s">
        <v>64</v>
      </c>
      <c r="H83" s="12"/>
      <c r="I83" s="11">
        <f t="shared" si="13"/>
        <v>980.5</v>
      </c>
      <c r="J83" s="11">
        <f t="shared" si="13"/>
        <v>1080.5</v>
      </c>
      <c r="K83" s="11">
        <f t="shared" si="13"/>
        <v>1080.5</v>
      </c>
    </row>
    <row r="84" spans="1:11" ht="58.5" customHeight="1" x14ac:dyDescent="0.25">
      <c r="A84" s="64" t="s">
        <v>21</v>
      </c>
      <c r="B84" s="65"/>
      <c r="C84" s="62"/>
      <c r="D84" s="63"/>
      <c r="E84" s="12" t="s">
        <v>117</v>
      </c>
      <c r="F84" s="12" t="s">
        <v>119</v>
      </c>
      <c r="G84" s="12" t="s">
        <v>64</v>
      </c>
      <c r="H84" s="12">
        <v>240</v>
      </c>
      <c r="I84" s="11">
        <v>980.5</v>
      </c>
      <c r="J84" s="11">
        <v>1080.5</v>
      </c>
      <c r="K84" s="31">
        <v>1080.5</v>
      </c>
    </row>
    <row r="85" spans="1:11" ht="158.25" customHeight="1" x14ac:dyDescent="0.25">
      <c r="A85" s="60" t="s">
        <v>65</v>
      </c>
      <c r="B85" s="66"/>
      <c r="C85" s="62"/>
      <c r="D85" s="63"/>
      <c r="E85" s="12" t="s">
        <v>117</v>
      </c>
      <c r="F85" s="12" t="s">
        <v>119</v>
      </c>
      <c r="G85" s="12" t="s">
        <v>66</v>
      </c>
      <c r="H85" s="12"/>
      <c r="I85" s="11">
        <f>I86+I88+I90</f>
        <v>3616</v>
      </c>
      <c r="J85" s="27">
        <f>J86+J88+J90</f>
        <v>2945.9</v>
      </c>
      <c r="K85" s="27">
        <f>K86+K88+K90</f>
        <v>3008.5</v>
      </c>
    </row>
    <row r="86" spans="1:11" ht="138" customHeight="1" x14ac:dyDescent="0.25">
      <c r="A86" s="60" t="s">
        <v>67</v>
      </c>
      <c r="B86" s="66"/>
      <c r="C86" s="62"/>
      <c r="D86" s="63"/>
      <c r="E86" s="12" t="s">
        <v>117</v>
      </c>
      <c r="F86" s="12" t="s">
        <v>119</v>
      </c>
      <c r="G86" s="12" t="s">
        <v>68</v>
      </c>
      <c r="H86" s="12"/>
      <c r="I86" s="11">
        <f>I87</f>
        <v>1230.7370000000001</v>
      </c>
      <c r="J86" s="11">
        <f>J87</f>
        <v>1359.35</v>
      </c>
      <c r="K86" s="11">
        <f>K87</f>
        <v>1421.95</v>
      </c>
    </row>
    <row r="87" spans="1:11" ht="42" customHeight="1" x14ac:dyDescent="0.25">
      <c r="A87" s="64" t="s">
        <v>21</v>
      </c>
      <c r="B87" s="65"/>
      <c r="C87" s="62"/>
      <c r="D87" s="63"/>
      <c r="E87" s="12" t="s">
        <v>117</v>
      </c>
      <c r="F87" s="12" t="s">
        <v>119</v>
      </c>
      <c r="G87" s="12" t="s">
        <v>68</v>
      </c>
      <c r="H87" s="12">
        <v>240</v>
      </c>
      <c r="I87" s="11">
        <v>1230.7370000000001</v>
      </c>
      <c r="J87" s="11">
        <v>1359.35</v>
      </c>
      <c r="K87" s="11">
        <v>1421.95</v>
      </c>
    </row>
    <row r="88" spans="1:11" ht="82.5" customHeight="1" x14ac:dyDescent="0.25">
      <c r="A88" s="60" t="s">
        <v>168</v>
      </c>
      <c r="B88" s="66"/>
      <c r="C88" s="62"/>
      <c r="D88" s="63"/>
      <c r="E88" s="12" t="s">
        <v>117</v>
      </c>
      <c r="F88" s="12" t="s">
        <v>119</v>
      </c>
      <c r="G88" s="12" t="s">
        <v>69</v>
      </c>
      <c r="H88" s="12"/>
      <c r="I88" s="11">
        <f>I89</f>
        <v>2266</v>
      </c>
      <c r="J88" s="11">
        <f>J89</f>
        <v>1511</v>
      </c>
      <c r="K88" s="11">
        <f>K89</f>
        <v>1511</v>
      </c>
    </row>
    <row r="89" spans="1:11" ht="63" customHeight="1" x14ac:dyDescent="0.25">
      <c r="A89" s="64" t="s">
        <v>21</v>
      </c>
      <c r="B89" s="65"/>
      <c r="C89" s="62"/>
      <c r="D89" s="63"/>
      <c r="E89" s="12" t="s">
        <v>117</v>
      </c>
      <c r="F89" s="12" t="s">
        <v>119</v>
      </c>
      <c r="G89" s="12" t="s">
        <v>69</v>
      </c>
      <c r="H89" s="12">
        <v>240</v>
      </c>
      <c r="I89" s="11">
        <v>2266</v>
      </c>
      <c r="J89" s="11">
        <v>1511</v>
      </c>
      <c r="K89" s="31">
        <v>1511</v>
      </c>
    </row>
    <row r="90" spans="1:11" ht="67.5" customHeight="1" x14ac:dyDescent="0.25">
      <c r="A90" s="64" t="s">
        <v>136</v>
      </c>
      <c r="B90" s="61"/>
      <c r="C90" s="22"/>
      <c r="D90" s="23"/>
      <c r="E90" s="12" t="s">
        <v>117</v>
      </c>
      <c r="F90" s="12" t="s">
        <v>119</v>
      </c>
      <c r="G90" s="12" t="s">
        <v>137</v>
      </c>
      <c r="H90" s="12"/>
      <c r="I90" s="24">
        <f>I91</f>
        <v>119.26300000000001</v>
      </c>
      <c r="J90" s="31">
        <f t="shared" ref="J90:K90" si="14">J91</f>
        <v>75.55</v>
      </c>
      <c r="K90" s="31">
        <f t="shared" si="14"/>
        <v>75.55</v>
      </c>
    </row>
    <row r="91" spans="1:11" ht="63" customHeight="1" x14ac:dyDescent="0.25">
      <c r="A91" s="64" t="s">
        <v>21</v>
      </c>
      <c r="B91" s="65"/>
      <c r="C91" s="22"/>
      <c r="D91" s="23"/>
      <c r="E91" s="12" t="s">
        <v>117</v>
      </c>
      <c r="F91" s="12" t="s">
        <v>119</v>
      </c>
      <c r="G91" s="12" t="s">
        <v>137</v>
      </c>
      <c r="H91" s="12" t="s">
        <v>138</v>
      </c>
      <c r="I91" s="24">
        <v>119.26300000000001</v>
      </c>
      <c r="J91" s="24">
        <v>75.55</v>
      </c>
      <c r="K91" s="31">
        <v>75.55</v>
      </c>
    </row>
    <row r="92" spans="1:11" ht="54" customHeight="1" x14ac:dyDescent="0.25">
      <c r="A92" s="60" t="s">
        <v>124</v>
      </c>
      <c r="B92" s="66"/>
      <c r="C92" s="62"/>
      <c r="D92" s="63"/>
      <c r="E92" s="12" t="s">
        <v>117</v>
      </c>
      <c r="F92" s="12" t="s">
        <v>119</v>
      </c>
      <c r="G92" s="12" t="s">
        <v>70</v>
      </c>
      <c r="H92" s="12"/>
      <c r="I92" s="11">
        <f t="shared" ref="I92:K93" si="15">I93</f>
        <v>63</v>
      </c>
      <c r="J92" s="11">
        <f t="shared" si="15"/>
        <v>0</v>
      </c>
      <c r="K92" s="11">
        <f t="shared" si="15"/>
        <v>0</v>
      </c>
    </row>
    <row r="93" spans="1:11" ht="21" customHeight="1" x14ac:dyDescent="0.25">
      <c r="A93" s="60" t="s">
        <v>71</v>
      </c>
      <c r="B93" s="66"/>
      <c r="C93" s="62"/>
      <c r="D93" s="63"/>
      <c r="E93" s="12" t="s">
        <v>117</v>
      </c>
      <c r="F93" s="12" t="s">
        <v>119</v>
      </c>
      <c r="G93" s="12" t="s">
        <v>72</v>
      </c>
      <c r="H93" s="12"/>
      <c r="I93" s="11">
        <f t="shared" si="15"/>
        <v>63</v>
      </c>
      <c r="J93" s="11">
        <f t="shared" si="15"/>
        <v>0</v>
      </c>
      <c r="K93" s="11">
        <f t="shared" si="15"/>
        <v>0</v>
      </c>
    </row>
    <row r="94" spans="1:11" ht="43.5" customHeight="1" x14ac:dyDescent="0.25">
      <c r="A94" s="64" t="s">
        <v>21</v>
      </c>
      <c r="B94" s="65"/>
      <c r="C94" s="62"/>
      <c r="D94" s="63"/>
      <c r="E94" s="12" t="s">
        <v>117</v>
      </c>
      <c r="F94" s="12" t="s">
        <v>119</v>
      </c>
      <c r="G94" s="12" t="s">
        <v>72</v>
      </c>
      <c r="H94" s="12">
        <v>240</v>
      </c>
      <c r="I94" s="11">
        <v>63</v>
      </c>
      <c r="J94" s="11">
        <v>0</v>
      </c>
      <c r="K94" s="11">
        <v>0</v>
      </c>
    </row>
    <row r="95" spans="1:11" ht="27" customHeight="1" x14ac:dyDescent="0.25">
      <c r="A95" s="108" t="s">
        <v>73</v>
      </c>
      <c r="B95" s="109"/>
      <c r="C95" s="110"/>
      <c r="D95" s="111"/>
      <c r="E95" s="44" t="s">
        <v>117</v>
      </c>
      <c r="F95" s="44">
        <v>12</v>
      </c>
      <c r="G95" s="39"/>
      <c r="H95" s="39"/>
      <c r="I95" s="43">
        <f>I96+I100+I104</f>
        <v>200</v>
      </c>
      <c r="J95" s="43">
        <f t="shared" ref="J95:K95" si="16">J96+J100+J104</f>
        <v>0</v>
      </c>
      <c r="K95" s="43">
        <f t="shared" si="16"/>
        <v>0</v>
      </c>
    </row>
    <row r="96" spans="1:11" ht="105.75" customHeight="1" x14ac:dyDescent="0.25">
      <c r="A96" s="60" t="s">
        <v>176</v>
      </c>
      <c r="B96" s="66"/>
      <c r="C96" s="37"/>
      <c r="D96" s="38"/>
      <c r="E96" s="12" t="s">
        <v>117</v>
      </c>
      <c r="F96" s="12">
        <v>12</v>
      </c>
      <c r="G96" s="13" t="s">
        <v>151</v>
      </c>
      <c r="H96" s="12"/>
      <c r="I96" s="43">
        <f>I97</f>
        <v>60</v>
      </c>
      <c r="J96" s="43">
        <f t="shared" ref="J96:K96" si="17">J97</f>
        <v>0</v>
      </c>
      <c r="K96" s="43">
        <f t="shared" si="17"/>
        <v>0</v>
      </c>
    </row>
    <row r="97" spans="1:11" ht="63.75" customHeight="1" x14ac:dyDescent="0.25">
      <c r="A97" s="60" t="s">
        <v>153</v>
      </c>
      <c r="B97" s="66"/>
      <c r="C97" s="37"/>
      <c r="D97" s="38"/>
      <c r="E97" s="12" t="s">
        <v>117</v>
      </c>
      <c r="F97" s="12">
        <v>12</v>
      </c>
      <c r="G97" s="12" t="s">
        <v>150</v>
      </c>
      <c r="H97" s="12"/>
      <c r="I97" s="45">
        <f>I98</f>
        <v>60</v>
      </c>
      <c r="J97" s="45">
        <f t="shared" ref="J97:K97" si="18">J98</f>
        <v>0</v>
      </c>
      <c r="K97" s="45">
        <f t="shared" si="18"/>
        <v>0</v>
      </c>
    </row>
    <row r="98" spans="1:11" ht="78" customHeight="1" x14ac:dyDescent="0.25">
      <c r="A98" s="60" t="s">
        <v>154</v>
      </c>
      <c r="B98" s="66"/>
      <c r="C98" s="37"/>
      <c r="D98" s="38"/>
      <c r="E98" s="12" t="s">
        <v>117</v>
      </c>
      <c r="F98" s="12">
        <v>12</v>
      </c>
      <c r="G98" s="12" t="s">
        <v>152</v>
      </c>
      <c r="H98" s="12"/>
      <c r="I98" s="45">
        <f>I99</f>
        <v>60</v>
      </c>
      <c r="J98" s="45">
        <f t="shared" ref="J98:K98" si="19">J99</f>
        <v>0</v>
      </c>
      <c r="K98" s="45">
        <f t="shared" si="19"/>
        <v>0</v>
      </c>
    </row>
    <row r="99" spans="1:11" ht="57.75" customHeight="1" x14ac:dyDescent="0.25">
      <c r="A99" s="60" t="s">
        <v>21</v>
      </c>
      <c r="B99" s="66"/>
      <c r="C99" s="37"/>
      <c r="D99" s="38"/>
      <c r="E99" s="12" t="s">
        <v>117</v>
      </c>
      <c r="F99" s="12">
        <v>12</v>
      </c>
      <c r="G99" s="12" t="s">
        <v>152</v>
      </c>
      <c r="H99" s="12">
        <v>240</v>
      </c>
      <c r="I99" s="45">
        <v>60</v>
      </c>
      <c r="J99" s="34">
        <v>0</v>
      </c>
      <c r="K99" s="34">
        <v>0</v>
      </c>
    </row>
    <row r="100" spans="1:11" ht="81.75" customHeight="1" x14ac:dyDescent="0.25">
      <c r="A100" s="58" t="s">
        <v>177</v>
      </c>
      <c r="B100" s="59"/>
      <c r="C100" s="56"/>
      <c r="D100" s="57"/>
      <c r="E100" s="10" t="s">
        <v>117</v>
      </c>
      <c r="F100" s="10">
        <v>12</v>
      </c>
      <c r="G100" s="46" t="s">
        <v>74</v>
      </c>
      <c r="H100" s="10"/>
      <c r="I100" s="35">
        <f t="shared" ref="I100:K102" si="20">I101</f>
        <v>110</v>
      </c>
      <c r="J100" s="35">
        <f t="shared" si="20"/>
        <v>0</v>
      </c>
      <c r="K100" s="35">
        <f t="shared" si="20"/>
        <v>0</v>
      </c>
    </row>
    <row r="101" spans="1:11" ht="49.5" customHeight="1" x14ac:dyDescent="0.25">
      <c r="A101" s="60" t="s">
        <v>79</v>
      </c>
      <c r="B101" s="66"/>
      <c r="C101" s="62"/>
      <c r="D101" s="63"/>
      <c r="E101" s="12" t="s">
        <v>117</v>
      </c>
      <c r="F101" s="12">
        <v>12</v>
      </c>
      <c r="G101" s="12" t="s">
        <v>75</v>
      </c>
      <c r="H101" s="12"/>
      <c r="I101" s="11">
        <f t="shared" si="20"/>
        <v>110</v>
      </c>
      <c r="J101" s="11">
        <f t="shared" si="20"/>
        <v>0</v>
      </c>
      <c r="K101" s="11">
        <f t="shared" si="20"/>
        <v>0</v>
      </c>
    </row>
    <row r="102" spans="1:11" ht="82.5" customHeight="1" x14ac:dyDescent="0.25">
      <c r="A102" s="60" t="s">
        <v>76</v>
      </c>
      <c r="B102" s="66"/>
      <c r="C102" s="62"/>
      <c r="D102" s="63"/>
      <c r="E102" s="12" t="s">
        <v>117</v>
      </c>
      <c r="F102" s="12">
        <v>12</v>
      </c>
      <c r="G102" s="12" t="s">
        <v>77</v>
      </c>
      <c r="H102" s="12"/>
      <c r="I102" s="11">
        <f t="shared" si="20"/>
        <v>110</v>
      </c>
      <c r="J102" s="11">
        <f t="shared" si="20"/>
        <v>0</v>
      </c>
      <c r="K102" s="11">
        <f t="shared" si="20"/>
        <v>0</v>
      </c>
    </row>
    <row r="103" spans="1:11" ht="58.5" customHeight="1" x14ac:dyDescent="0.25">
      <c r="A103" s="60" t="s">
        <v>21</v>
      </c>
      <c r="B103" s="66"/>
      <c r="C103" s="62"/>
      <c r="D103" s="63"/>
      <c r="E103" s="12" t="s">
        <v>117</v>
      </c>
      <c r="F103" s="12">
        <v>12</v>
      </c>
      <c r="G103" s="12" t="s">
        <v>77</v>
      </c>
      <c r="H103" s="12">
        <v>240</v>
      </c>
      <c r="I103" s="11">
        <v>110</v>
      </c>
      <c r="J103" s="11">
        <v>0</v>
      </c>
      <c r="K103" s="11">
        <v>0</v>
      </c>
    </row>
    <row r="104" spans="1:11" ht="94.5" customHeight="1" x14ac:dyDescent="0.25">
      <c r="A104" s="58" t="s">
        <v>178</v>
      </c>
      <c r="B104" s="59"/>
      <c r="C104" s="56"/>
      <c r="D104" s="57"/>
      <c r="E104" s="10" t="s">
        <v>117</v>
      </c>
      <c r="F104" s="10">
        <v>12</v>
      </c>
      <c r="G104" s="10" t="s">
        <v>78</v>
      </c>
      <c r="H104" s="10"/>
      <c r="I104" s="35">
        <f t="shared" ref="I104:K106" si="21">I105</f>
        <v>30</v>
      </c>
      <c r="J104" s="35">
        <f t="shared" si="21"/>
        <v>0</v>
      </c>
      <c r="K104" s="35">
        <f t="shared" si="21"/>
        <v>0</v>
      </c>
    </row>
    <row r="105" spans="1:11" ht="42.75" customHeight="1" x14ac:dyDescent="0.25">
      <c r="A105" s="60" t="s">
        <v>79</v>
      </c>
      <c r="B105" s="66"/>
      <c r="C105" s="62"/>
      <c r="D105" s="63"/>
      <c r="E105" s="12" t="s">
        <v>117</v>
      </c>
      <c r="F105" s="12">
        <v>12</v>
      </c>
      <c r="G105" s="12" t="s">
        <v>80</v>
      </c>
      <c r="H105" s="12"/>
      <c r="I105" s="11">
        <f t="shared" si="21"/>
        <v>30</v>
      </c>
      <c r="J105" s="11">
        <f t="shared" si="21"/>
        <v>0</v>
      </c>
      <c r="K105" s="11">
        <f t="shared" si="21"/>
        <v>0</v>
      </c>
    </row>
    <row r="106" spans="1:11" ht="105.75" customHeight="1" x14ac:dyDescent="0.25">
      <c r="A106" s="60" t="s">
        <v>179</v>
      </c>
      <c r="B106" s="66"/>
      <c r="C106" s="62"/>
      <c r="D106" s="63"/>
      <c r="E106" s="12" t="s">
        <v>117</v>
      </c>
      <c r="F106" s="12">
        <v>12</v>
      </c>
      <c r="G106" s="12" t="s">
        <v>81</v>
      </c>
      <c r="H106" s="12"/>
      <c r="I106" s="11">
        <f t="shared" si="21"/>
        <v>30</v>
      </c>
      <c r="J106" s="11">
        <f t="shared" si="21"/>
        <v>0</v>
      </c>
      <c r="K106" s="11">
        <f t="shared" si="21"/>
        <v>0</v>
      </c>
    </row>
    <row r="107" spans="1:11" ht="62.25" customHeight="1" x14ac:dyDescent="0.25">
      <c r="A107" s="60" t="s">
        <v>21</v>
      </c>
      <c r="B107" s="66"/>
      <c r="C107" s="62"/>
      <c r="D107" s="63"/>
      <c r="E107" s="12" t="s">
        <v>117</v>
      </c>
      <c r="F107" s="12">
        <v>12</v>
      </c>
      <c r="G107" s="12" t="s">
        <v>81</v>
      </c>
      <c r="H107" s="12">
        <v>240</v>
      </c>
      <c r="I107" s="11">
        <v>30</v>
      </c>
      <c r="J107" s="11">
        <v>0</v>
      </c>
      <c r="K107" s="11">
        <v>0</v>
      </c>
    </row>
    <row r="108" spans="1:11" ht="32.25" customHeight="1" x14ac:dyDescent="0.25">
      <c r="A108" s="58" t="s">
        <v>82</v>
      </c>
      <c r="B108" s="59"/>
      <c r="C108" s="56"/>
      <c r="D108" s="57"/>
      <c r="E108" s="10" t="s">
        <v>122</v>
      </c>
      <c r="F108" s="10"/>
      <c r="G108" s="10"/>
      <c r="H108" s="10"/>
      <c r="I108" s="8">
        <f t="shared" ref="I108:K109" si="22">I109</f>
        <v>4259.8599999999997</v>
      </c>
      <c r="J108" s="8">
        <f t="shared" si="22"/>
        <v>2119.7869999999998</v>
      </c>
      <c r="K108" s="8">
        <f t="shared" si="22"/>
        <v>2134.5659999999998</v>
      </c>
    </row>
    <row r="109" spans="1:11" ht="19.5" customHeight="1" x14ac:dyDescent="0.25">
      <c r="A109" s="58" t="s">
        <v>83</v>
      </c>
      <c r="B109" s="59"/>
      <c r="C109" s="56"/>
      <c r="D109" s="57"/>
      <c r="E109" s="10" t="s">
        <v>122</v>
      </c>
      <c r="F109" s="10" t="s">
        <v>118</v>
      </c>
      <c r="G109" s="10"/>
      <c r="H109" s="10"/>
      <c r="I109" s="8">
        <f t="shared" si="22"/>
        <v>4259.8599999999997</v>
      </c>
      <c r="J109" s="8">
        <f t="shared" si="22"/>
        <v>2119.7869999999998</v>
      </c>
      <c r="K109" s="8">
        <f t="shared" si="22"/>
        <v>2134.5659999999998</v>
      </c>
    </row>
    <row r="110" spans="1:11" ht="79.5" customHeight="1" x14ac:dyDescent="0.25">
      <c r="A110" s="75" t="s">
        <v>173</v>
      </c>
      <c r="B110" s="75"/>
      <c r="C110" s="68"/>
      <c r="D110" s="69"/>
      <c r="E110" s="80" t="s">
        <v>122</v>
      </c>
      <c r="F110" s="80" t="s">
        <v>118</v>
      </c>
      <c r="G110" s="80" t="s">
        <v>84</v>
      </c>
      <c r="H110" s="105"/>
      <c r="I110" s="72">
        <f>I113+I126+I133</f>
        <v>4259.8599999999997</v>
      </c>
      <c r="J110" s="72">
        <f t="shared" ref="J110:K110" si="23">J113+J126+J133</f>
        <v>2119.7869999999998</v>
      </c>
      <c r="K110" s="72">
        <f t="shared" si="23"/>
        <v>2134.5659999999998</v>
      </c>
    </row>
    <row r="111" spans="1:11" ht="1.5" customHeight="1" x14ac:dyDescent="0.25">
      <c r="A111" s="75"/>
      <c r="B111" s="75"/>
      <c r="C111" s="76"/>
      <c r="D111" s="77"/>
      <c r="E111" s="81"/>
      <c r="F111" s="81"/>
      <c r="G111" s="81"/>
      <c r="H111" s="106"/>
      <c r="I111" s="73"/>
      <c r="J111" s="73"/>
      <c r="K111" s="73"/>
    </row>
    <row r="112" spans="1:11" ht="15" hidden="1" customHeight="1" x14ac:dyDescent="0.25">
      <c r="A112" s="75"/>
      <c r="B112" s="75"/>
      <c r="C112" s="78"/>
      <c r="D112" s="79"/>
      <c r="E112" s="82"/>
      <c r="F112" s="82"/>
      <c r="G112" s="82"/>
      <c r="H112" s="107"/>
      <c r="I112" s="74"/>
      <c r="J112" s="74"/>
      <c r="K112" s="74"/>
    </row>
    <row r="113" spans="1:11" ht="41.25" customHeight="1" x14ac:dyDescent="0.25">
      <c r="A113" s="60" t="s">
        <v>85</v>
      </c>
      <c r="B113" s="66"/>
      <c r="C113" s="62"/>
      <c r="D113" s="63"/>
      <c r="E113" s="12" t="s">
        <v>122</v>
      </c>
      <c r="F113" s="12" t="s">
        <v>118</v>
      </c>
      <c r="G113" s="12" t="s">
        <v>86</v>
      </c>
      <c r="H113" s="12"/>
      <c r="I113" s="11">
        <f>I114+I116+I118+I120+I124+I122</f>
        <v>3854.0259999999998</v>
      </c>
      <c r="J113" s="52">
        <f t="shared" ref="J113:K113" si="24">J114+J116+J118+J120+J124+J122</f>
        <v>1868.3919999999998</v>
      </c>
      <c r="K113" s="52">
        <f t="shared" si="24"/>
        <v>1883.1709999999998</v>
      </c>
    </row>
    <row r="114" spans="1:11" ht="33" customHeight="1" x14ac:dyDescent="0.25">
      <c r="A114" s="64" t="s">
        <v>87</v>
      </c>
      <c r="B114" s="65"/>
      <c r="C114" s="62"/>
      <c r="D114" s="63"/>
      <c r="E114" s="12" t="s">
        <v>122</v>
      </c>
      <c r="F114" s="12" t="s">
        <v>118</v>
      </c>
      <c r="G114" s="12" t="s">
        <v>88</v>
      </c>
      <c r="H114" s="12"/>
      <c r="I114" s="11">
        <f>I115</f>
        <v>3000.9119999999998</v>
      </c>
      <c r="J114" s="11">
        <f>J115</f>
        <v>1207.278</v>
      </c>
      <c r="K114" s="11">
        <f>K115</f>
        <v>1247.357</v>
      </c>
    </row>
    <row r="115" spans="1:11" ht="60.75" customHeight="1" x14ac:dyDescent="0.25">
      <c r="A115" s="64" t="s">
        <v>21</v>
      </c>
      <c r="B115" s="65"/>
      <c r="C115" s="62"/>
      <c r="D115" s="63"/>
      <c r="E115" s="12" t="s">
        <v>122</v>
      </c>
      <c r="F115" s="12" t="s">
        <v>118</v>
      </c>
      <c r="G115" s="12" t="s">
        <v>88</v>
      </c>
      <c r="H115" s="12">
        <v>240</v>
      </c>
      <c r="I115" s="11">
        <v>3000.9119999999998</v>
      </c>
      <c r="J115" s="11">
        <v>1207.278</v>
      </c>
      <c r="K115" s="11">
        <v>1247.357</v>
      </c>
    </row>
    <row r="116" spans="1:11" ht="57.75" customHeight="1" x14ac:dyDescent="0.25">
      <c r="A116" s="60" t="s">
        <v>132</v>
      </c>
      <c r="B116" s="66"/>
      <c r="C116" s="62"/>
      <c r="D116" s="63"/>
      <c r="E116" s="12" t="s">
        <v>122</v>
      </c>
      <c r="F116" s="12" t="s">
        <v>118</v>
      </c>
      <c r="G116" s="12" t="s">
        <v>89</v>
      </c>
      <c r="H116" s="12"/>
      <c r="I116" s="11">
        <f>I117</f>
        <v>184.214</v>
      </c>
      <c r="J116" s="11">
        <f>J117</f>
        <v>184.214</v>
      </c>
      <c r="K116" s="11">
        <f>K117</f>
        <v>184.214</v>
      </c>
    </row>
    <row r="117" spans="1:11" ht="51.75" customHeight="1" x14ac:dyDescent="0.25">
      <c r="A117" s="67" t="s">
        <v>21</v>
      </c>
      <c r="B117" s="67"/>
      <c r="C117" s="68"/>
      <c r="D117" s="69"/>
      <c r="E117" s="14" t="s">
        <v>122</v>
      </c>
      <c r="F117" s="14" t="s">
        <v>118</v>
      </c>
      <c r="G117" s="14" t="s">
        <v>89</v>
      </c>
      <c r="H117" s="14">
        <v>240</v>
      </c>
      <c r="I117" s="15">
        <v>184.214</v>
      </c>
      <c r="J117" s="36">
        <v>184.214</v>
      </c>
      <c r="K117" s="36">
        <v>184.214</v>
      </c>
    </row>
    <row r="118" spans="1:11" ht="27" customHeight="1" x14ac:dyDescent="0.25">
      <c r="A118" s="60" t="s">
        <v>133</v>
      </c>
      <c r="B118" s="66"/>
      <c r="C118" s="62"/>
      <c r="D118" s="63"/>
      <c r="E118" s="12" t="s">
        <v>122</v>
      </c>
      <c r="F118" s="12" t="s">
        <v>118</v>
      </c>
      <c r="G118" s="12" t="s">
        <v>90</v>
      </c>
      <c r="H118" s="12"/>
      <c r="I118" s="11">
        <f>I119</f>
        <v>179.6</v>
      </c>
      <c r="J118" s="11">
        <f>J119</f>
        <v>179.6</v>
      </c>
      <c r="K118" s="11">
        <f>K119</f>
        <v>179.6</v>
      </c>
    </row>
    <row r="119" spans="1:11" ht="55.5" customHeight="1" x14ac:dyDescent="0.25">
      <c r="A119" s="64" t="s">
        <v>21</v>
      </c>
      <c r="B119" s="65"/>
      <c r="C119" s="62"/>
      <c r="D119" s="63"/>
      <c r="E119" s="12" t="s">
        <v>122</v>
      </c>
      <c r="F119" s="12" t="s">
        <v>118</v>
      </c>
      <c r="G119" s="12" t="s">
        <v>90</v>
      </c>
      <c r="H119" s="12">
        <v>240</v>
      </c>
      <c r="I119" s="11">
        <v>179.6</v>
      </c>
      <c r="J119" s="34">
        <v>179.6</v>
      </c>
      <c r="K119" s="34">
        <v>179.6</v>
      </c>
    </row>
    <row r="120" spans="1:11" ht="30" customHeight="1" x14ac:dyDescent="0.25">
      <c r="A120" s="60" t="s">
        <v>125</v>
      </c>
      <c r="B120" s="66"/>
      <c r="C120" s="62"/>
      <c r="D120" s="63"/>
      <c r="E120" s="12" t="s">
        <v>122</v>
      </c>
      <c r="F120" s="12" t="s">
        <v>118</v>
      </c>
      <c r="G120" s="12" t="s">
        <v>91</v>
      </c>
      <c r="H120" s="12"/>
      <c r="I120" s="11">
        <f>I121</f>
        <v>230</v>
      </c>
      <c r="J120" s="34">
        <f t="shared" ref="J120:K120" si="25">J121</f>
        <v>0</v>
      </c>
      <c r="K120" s="34">
        <f t="shared" si="25"/>
        <v>0</v>
      </c>
    </row>
    <row r="121" spans="1:11" ht="41.25" customHeight="1" x14ac:dyDescent="0.25">
      <c r="A121" s="64" t="s">
        <v>21</v>
      </c>
      <c r="B121" s="65"/>
      <c r="C121" s="62"/>
      <c r="D121" s="63"/>
      <c r="E121" s="12" t="s">
        <v>122</v>
      </c>
      <c r="F121" s="12" t="s">
        <v>118</v>
      </c>
      <c r="G121" s="12" t="s">
        <v>91</v>
      </c>
      <c r="H121" s="12">
        <v>240</v>
      </c>
      <c r="I121" s="11">
        <v>230</v>
      </c>
      <c r="J121" s="11">
        <v>0</v>
      </c>
      <c r="K121" s="11">
        <v>0</v>
      </c>
    </row>
    <row r="122" spans="1:11" ht="35.25" customHeight="1" x14ac:dyDescent="0.25">
      <c r="A122" s="64" t="s">
        <v>166</v>
      </c>
      <c r="B122" s="61"/>
      <c r="C122" s="50"/>
      <c r="D122" s="51"/>
      <c r="E122" s="12" t="s">
        <v>122</v>
      </c>
      <c r="F122" s="12" t="s">
        <v>118</v>
      </c>
      <c r="G122" s="12" t="s">
        <v>167</v>
      </c>
      <c r="H122" s="12"/>
      <c r="I122" s="52">
        <f>I123</f>
        <v>100</v>
      </c>
      <c r="J122" s="52">
        <f t="shared" ref="J122:K122" si="26">J123</f>
        <v>100</v>
      </c>
      <c r="K122" s="52">
        <f t="shared" si="26"/>
        <v>100</v>
      </c>
    </row>
    <row r="123" spans="1:11" ht="41.25" customHeight="1" x14ac:dyDescent="0.25">
      <c r="A123" s="64" t="s">
        <v>21</v>
      </c>
      <c r="B123" s="65"/>
      <c r="C123" s="50"/>
      <c r="D123" s="51"/>
      <c r="E123" s="12" t="s">
        <v>122</v>
      </c>
      <c r="F123" s="12" t="s">
        <v>118</v>
      </c>
      <c r="G123" s="12" t="s">
        <v>167</v>
      </c>
      <c r="H123" s="12" t="s">
        <v>138</v>
      </c>
      <c r="I123" s="52">
        <v>100</v>
      </c>
      <c r="J123" s="52">
        <v>100</v>
      </c>
      <c r="K123" s="52">
        <v>100</v>
      </c>
    </row>
    <row r="124" spans="1:11" ht="64.5" customHeight="1" x14ac:dyDescent="0.25">
      <c r="A124" s="64" t="s">
        <v>160</v>
      </c>
      <c r="B124" s="61"/>
      <c r="C124" s="40"/>
      <c r="D124" s="41"/>
      <c r="E124" s="12" t="s">
        <v>122</v>
      </c>
      <c r="F124" s="12" t="s">
        <v>118</v>
      </c>
      <c r="G124" s="12" t="s">
        <v>161</v>
      </c>
      <c r="H124" s="12"/>
      <c r="I124" s="42">
        <f>I125</f>
        <v>159.30000000000001</v>
      </c>
      <c r="J124" s="42">
        <f>J125</f>
        <v>197.3</v>
      </c>
      <c r="K124" s="42">
        <f>K125</f>
        <v>172</v>
      </c>
    </row>
    <row r="125" spans="1:11" ht="59.25" customHeight="1" x14ac:dyDescent="0.25">
      <c r="A125" s="64" t="s">
        <v>21</v>
      </c>
      <c r="B125" s="65"/>
      <c r="C125" s="40"/>
      <c r="D125" s="41"/>
      <c r="E125" s="12" t="s">
        <v>122</v>
      </c>
      <c r="F125" s="12" t="s">
        <v>118</v>
      </c>
      <c r="G125" s="12" t="s">
        <v>161</v>
      </c>
      <c r="H125" s="12" t="s">
        <v>138</v>
      </c>
      <c r="I125" s="42">
        <v>159.30000000000001</v>
      </c>
      <c r="J125" s="42">
        <v>197.3</v>
      </c>
      <c r="K125" s="42">
        <v>172</v>
      </c>
    </row>
    <row r="126" spans="1:11" ht="40.5" customHeight="1" x14ac:dyDescent="0.25">
      <c r="A126" s="60" t="s">
        <v>134</v>
      </c>
      <c r="B126" s="66"/>
      <c r="C126" s="62"/>
      <c r="D126" s="63"/>
      <c r="E126" s="12" t="s">
        <v>122</v>
      </c>
      <c r="F126" s="12" t="s">
        <v>118</v>
      </c>
      <c r="G126" s="12" t="s">
        <v>92</v>
      </c>
      <c r="H126" s="12"/>
      <c r="I126" s="11">
        <f>I127+I129+I131</f>
        <v>270.834</v>
      </c>
      <c r="J126" s="34">
        <f t="shared" ref="J126:K126" si="27">J127+J129+J131</f>
        <v>251.39500000000001</v>
      </c>
      <c r="K126" s="34">
        <f t="shared" si="27"/>
        <v>251.39500000000001</v>
      </c>
    </row>
    <row r="127" spans="1:11" ht="32.25" customHeight="1" x14ac:dyDescent="0.25">
      <c r="A127" s="60" t="s">
        <v>135</v>
      </c>
      <c r="B127" s="66"/>
      <c r="C127" s="62"/>
      <c r="D127" s="63"/>
      <c r="E127" s="12" t="s">
        <v>122</v>
      </c>
      <c r="F127" s="12" t="s">
        <v>118</v>
      </c>
      <c r="G127" s="12" t="s">
        <v>93</v>
      </c>
      <c r="H127" s="12"/>
      <c r="I127" s="11">
        <f>I128</f>
        <v>151.39500000000001</v>
      </c>
      <c r="J127" s="34">
        <f t="shared" ref="J127:K127" si="28">J128</f>
        <v>151.39500000000001</v>
      </c>
      <c r="K127" s="34">
        <f t="shared" si="28"/>
        <v>151.39500000000001</v>
      </c>
    </row>
    <row r="128" spans="1:11" ht="55.5" customHeight="1" x14ac:dyDescent="0.25">
      <c r="A128" s="64" t="s">
        <v>21</v>
      </c>
      <c r="B128" s="65"/>
      <c r="C128" s="62"/>
      <c r="D128" s="63"/>
      <c r="E128" s="12" t="s">
        <v>122</v>
      </c>
      <c r="F128" s="12" t="s">
        <v>118</v>
      </c>
      <c r="G128" s="12" t="s">
        <v>93</v>
      </c>
      <c r="H128" s="12">
        <v>240</v>
      </c>
      <c r="I128" s="11">
        <v>151.39500000000001</v>
      </c>
      <c r="J128" s="52">
        <v>151.39500000000001</v>
      </c>
      <c r="K128" s="52">
        <v>151.39500000000001</v>
      </c>
    </row>
    <row r="129" spans="1:11" ht="208.5" customHeight="1" x14ac:dyDescent="0.25">
      <c r="A129" s="64" t="s">
        <v>155</v>
      </c>
      <c r="B129" s="61"/>
      <c r="C129" s="32"/>
      <c r="D129" s="33"/>
      <c r="E129" s="12" t="s">
        <v>122</v>
      </c>
      <c r="F129" s="12" t="s">
        <v>118</v>
      </c>
      <c r="G129" s="12" t="s">
        <v>156</v>
      </c>
      <c r="H129" s="12"/>
      <c r="I129" s="34">
        <f>I130</f>
        <v>100</v>
      </c>
      <c r="J129" s="34">
        <f t="shared" ref="J129:K129" si="29">J130</f>
        <v>100</v>
      </c>
      <c r="K129" s="34">
        <f t="shared" si="29"/>
        <v>100</v>
      </c>
    </row>
    <row r="130" spans="1:11" ht="55.5" customHeight="1" x14ac:dyDescent="0.25">
      <c r="A130" s="64" t="s">
        <v>21</v>
      </c>
      <c r="B130" s="65"/>
      <c r="C130" s="32"/>
      <c r="D130" s="33"/>
      <c r="E130" s="12" t="s">
        <v>122</v>
      </c>
      <c r="F130" s="12" t="s">
        <v>118</v>
      </c>
      <c r="G130" s="12" t="s">
        <v>156</v>
      </c>
      <c r="H130" s="12" t="s">
        <v>138</v>
      </c>
      <c r="I130" s="34">
        <v>100</v>
      </c>
      <c r="J130" s="34">
        <v>100</v>
      </c>
      <c r="K130" s="34">
        <v>100</v>
      </c>
    </row>
    <row r="131" spans="1:11" ht="42.75" customHeight="1" x14ac:dyDescent="0.25">
      <c r="A131" s="60" t="s">
        <v>157</v>
      </c>
      <c r="B131" s="66"/>
      <c r="C131" s="62"/>
      <c r="D131" s="63"/>
      <c r="E131" s="12" t="s">
        <v>122</v>
      </c>
      <c r="F131" s="12" t="s">
        <v>118</v>
      </c>
      <c r="G131" s="12" t="s">
        <v>158</v>
      </c>
      <c r="H131" s="12"/>
      <c r="I131" s="11">
        <f>I132</f>
        <v>19.439</v>
      </c>
      <c r="J131" s="11">
        <f>J132</f>
        <v>0</v>
      </c>
      <c r="K131" s="11">
        <f>K132</f>
        <v>0</v>
      </c>
    </row>
    <row r="132" spans="1:11" ht="60" customHeight="1" x14ac:dyDescent="0.25">
      <c r="A132" s="64" t="s">
        <v>94</v>
      </c>
      <c r="B132" s="65"/>
      <c r="C132" s="62"/>
      <c r="D132" s="63"/>
      <c r="E132" s="12" t="s">
        <v>122</v>
      </c>
      <c r="F132" s="12" t="s">
        <v>118</v>
      </c>
      <c r="G132" s="12" t="s">
        <v>159</v>
      </c>
      <c r="H132" s="12">
        <v>240</v>
      </c>
      <c r="I132" s="11">
        <v>19.439</v>
      </c>
      <c r="J132" s="11">
        <v>0</v>
      </c>
      <c r="K132" s="11">
        <v>0</v>
      </c>
    </row>
    <row r="133" spans="1:11" ht="31.5" customHeight="1" x14ac:dyDescent="0.25">
      <c r="A133" s="60" t="s">
        <v>95</v>
      </c>
      <c r="B133" s="66"/>
      <c r="C133" s="62"/>
      <c r="D133" s="63"/>
      <c r="E133" s="12" t="s">
        <v>122</v>
      </c>
      <c r="F133" s="12" t="s">
        <v>118</v>
      </c>
      <c r="G133" s="12" t="s">
        <v>96</v>
      </c>
      <c r="H133" s="12"/>
      <c r="I133" s="11">
        <f t="shared" ref="I133:K134" si="30">I134</f>
        <v>135</v>
      </c>
      <c r="J133" s="11">
        <f t="shared" si="30"/>
        <v>0</v>
      </c>
      <c r="K133" s="11">
        <f t="shared" si="30"/>
        <v>0</v>
      </c>
    </row>
    <row r="134" spans="1:11" ht="82.5" customHeight="1" x14ac:dyDescent="0.25">
      <c r="A134" s="75" t="s">
        <v>142</v>
      </c>
      <c r="B134" s="75"/>
      <c r="C134" s="62"/>
      <c r="D134" s="63"/>
      <c r="E134" s="12" t="s">
        <v>122</v>
      </c>
      <c r="F134" s="12" t="s">
        <v>118</v>
      </c>
      <c r="G134" s="12" t="s">
        <v>97</v>
      </c>
      <c r="H134" s="12"/>
      <c r="I134" s="11">
        <f t="shared" si="30"/>
        <v>135</v>
      </c>
      <c r="J134" s="11">
        <f t="shared" si="30"/>
        <v>0</v>
      </c>
      <c r="K134" s="11">
        <f t="shared" si="30"/>
        <v>0</v>
      </c>
    </row>
    <row r="135" spans="1:11" ht="59.25" customHeight="1" x14ac:dyDescent="0.25">
      <c r="A135" s="64" t="s">
        <v>21</v>
      </c>
      <c r="B135" s="65"/>
      <c r="C135" s="62"/>
      <c r="D135" s="63"/>
      <c r="E135" s="12" t="s">
        <v>122</v>
      </c>
      <c r="F135" s="12" t="s">
        <v>118</v>
      </c>
      <c r="G135" s="12" t="s">
        <v>97</v>
      </c>
      <c r="H135" s="12">
        <v>240</v>
      </c>
      <c r="I135" s="11">
        <v>135</v>
      </c>
      <c r="J135" s="11">
        <v>0</v>
      </c>
      <c r="K135" s="11">
        <v>0</v>
      </c>
    </row>
    <row r="136" spans="1:11" ht="15" customHeight="1" x14ac:dyDescent="0.25">
      <c r="A136" s="54" t="s">
        <v>130</v>
      </c>
      <c r="B136" s="70"/>
      <c r="C136" s="19"/>
      <c r="D136" s="20"/>
      <c r="E136" s="10" t="s">
        <v>120</v>
      </c>
      <c r="F136" s="10"/>
      <c r="G136" s="10"/>
      <c r="H136" s="10"/>
      <c r="I136" s="21">
        <f>I137</f>
        <v>40.200000000000003</v>
      </c>
      <c r="J136" s="21">
        <f t="shared" ref="I136:K141" si="31">J137</f>
        <v>40.200000000000003</v>
      </c>
      <c r="K136" s="21">
        <f t="shared" si="31"/>
        <v>40.200000000000003</v>
      </c>
    </row>
    <row r="137" spans="1:11" ht="27.75" customHeight="1" x14ac:dyDescent="0.25">
      <c r="A137" s="58" t="s">
        <v>98</v>
      </c>
      <c r="B137" s="59"/>
      <c r="C137" s="56"/>
      <c r="D137" s="57"/>
      <c r="E137" s="10" t="s">
        <v>120</v>
      </c>
      <c r="F137" s="10" t="s">
        <v>120</v>
      </c>
      <c r="G137" s="10"/>
      <c r="H137" s="10"/>
      <c r="I137" s="8">
        <f t="shared" si="31"/>
        <v>40.200000000000003</v>
      </c>
      <c r="J137" s="8">
        <f t="shared" si="31"/>
        <v>40.200000000000003</v>
      </c>
      <c r="K137" s="8">
        <f t="shared" si="31"/>
        <v>40.200000000000003</v>
      </c>
    </row>
    <row r="138" spans="1:11" ht="89.25" customHeight="1" x14ac:dyDescent="0.25">
      <c r="A138" s="60" t="s">
        <v>180</v>
      </c>
      <c r="B138" s="66"/>
      <c r="C138" s="62"/>
      <c r="D138" s="63"/>
      <c r="E138" s="12" t="s">
        <v>120</v>
      </c>
      <c r="F138" s="12" t="s">
        <v>120</v>
      </c>
      <c r="G138" s="12" t="s">
        <v>38</v>
      </c>
      <c r="H138" s="12"/>
      <c r="I138" s="11">
        <f t="shared" si="31"/>
        <v>40.200000000000003</v>
      </c>
      <c r="J138" s="11">
        <f t="shared" si="31"/>
        <v>40.200000000000003</v>
      </c>
      <c r="K138" s="11">
        <f t="shared" si="31"/>
        <v>40.200000000000003</v>
      </c>
    </row>
    <row r="139" spans="1:11" ht="122.25" customHeight="1" x14ac:dyDescent="0.25">
      <c r="A139" s="60" t="s">
        <v>181</v>
      </c>
      <c r="B139" s="66"/>
      <c r="C139" s="62"/>
      <c r="D139" s="63"/>
      <c r="E139" s="12" t="s">
        <v>120</v>
      </c>
      <c r="F139" s="12" t="s">
        <v>120</v>
      </c>
      <c r="G139" s="12" t="s">
        <v>39</v>
      </c>
      <c r="H139" s="12"/>
      <c r="I139" s="11">
        <f t="shared" si="31"/>
        <v>40.200000000000003</v>
      </c>
      <c r="J139" s="11">
        <f t="shared" si="31"/>
        <v>40.200000000000003</v>
      </c>
      <c r="K139" s="11">
        <f t="shared" si="31"/>
        <v>40.200000000000003</v>
      </c>
    </row>
    <row r="140" spans="1:11" ht="72" customHeight="1" x14ac:dyDescent="0.25">
      <c r="A140" s="60" t="s">
        <v>40</v>
      </c>
      <c r="B140" s="66"/>
      <c r="C140" s="62"/>
      <c r="D140" s="63"/>
      <c r="E140" s="12" t="s">
        <v>120</v>
      </c>
      <c r="F140" s="12" t="s">
        <v>120</v>
      </c>
      <c r="G140" s="12" t="s">
        <v>41</v>
      </c>
      <c r="H140" s="12"/>
      <c r="I140" s="11">
        <f t="shared" si="31"/>
        <v>40.200000000000003</v>
      </c>
      <c r="J140" s="11">
        <f t="shared" si="31"/>
        <v>40.200000000000003</v>
      </c>
      <c r="K140" s="11">
        <f t="shared" si="31"/>
        <v>40.200000000000003</v>
      </c>
    </row>
    <row r="141" spans="1:11" ht="94.5" customHeight="1" x14ac:dyDescent="0.25">
      <c r="A141" s="60" t="s">
        <v>99</v>
      </c>
      <c r="B141" s="66"/>
      <c r="C141" s="62"/>
      <c r="D141" s="63"/>
      <c r="E141" s="12" t="s">
        <v>120</v>
      </c>
      <c r="F141" s="12" t="s">
        <v>120</v>
      </c>
      <c r="G141" s="12" t="s">
        <v>100</v>
      </c>
      <c r="H141" s="12"/>
      <c r="I141" s="11">
        <f t="shared" si="31"/>
        <v>40.200000000000003</v>
      </c>
      <c r="J141" s="11">
        <f t="shared" si="31"/>
        <v>40.200000000000003</v>
      </c>
      <c r="K141" s="11">
        <f t="shared" si="31"/>
        <v>40.200000000000003</v>
      </c>
    </row>
    <row r="142" spans="1:11" ht="24" customHeight="1" x14ac:dyDescent="0.25">
      <c r="A142" s="60" t="s">
        <v>44</v>
      </c>
      <c r="B142" s="66"/>
      <c r="C142" s="62"/>
      <c r="D142" s="63"/>
      <c r="E142" s="12" t="s">
        <v>120</v>
      </c>
      <c r="F142" s="12" t="s">
        <v>120</v>
      </c>
      <c r="G142" s="12" t="s">
        <v>100</v>
      </c>
      <c r="H142" s="12">
        <v>540</v>
      </c>
      <c r="I142" s="11">
        <v>40.200000000000003</v>
      </c>
      <c r="J142" s="34">
        <v>40.200000000000003</v>
      </c>
      <c r="K142" s="34">
        <v>40.200000000000003</v>
      </c>
    </row>
    <row r="143" spans="1:11" ht="19.5" customHeight="1" x14ac:dyDescent="0.25">
      <c r="A143" s="58" t="s">
        <v>101</v>
      </c>
      <c r="B143" s="59"/>
      <c r="C143" s="56"/>
      <c r="D143" s="57"/>
      <c r="E143" s="10" t="s">
        <v>123</v>
      </c>
      <c r="F143" s="10"/>
      <c r="G143" s="10"/>
      <c r="H143" s="10"/>
      <c r="I143" s="8">
        <f t="shared" ref="I143:K144" si="32">I144</f>
        <v>10.7</v>
      </c>
      <c r="J143" s="8">
        <f t="shared" si="32"/>
        <v>10.7</v>
      </c>
      <c r="K143" s="8">
        <f t="shared" si="32"/>
        <v>10.7</v>
      </c>
    </row>
    <row r="144" spans="1:11" x14ac:dyDescent="0.25">
      <c r="A144" s="58" t="s">
        <v>102</v>
      </c>
      <c r="B144" s="59"/>
      <c r="C144" s="56"/>
      <c r="D144" s="57"/>
      <c r="E144" s="10" t="s">
        <v>123</v>
      </c>
      <c r="F144" s="10" t="s">
        <v>121</v>
      </c>
      <c r="G144" s="10"/>
      <c r="H144" s="10"/>
      <c r="I144" s="8">
        <f t="shared" si="32"/>
        <v>10.7</v>
      </c>
      <c r="J144" s="8">
        <f t="shared" si="32"/>
        <v>10.7</v>
      </c>
      <c r="K144" s="8">
        <f t="shared" si="32"/>
        <v>10.7</v>
      </c>
    </row>
    <row r="145" spans="1:11" ht="41.25" customHeight="1" x14ac:dyDescent="0.25">
      <c r="A145" s="75" t="s">
        <v>27</v>
      </c>
      <c r="B145" s="75"/>
      <c r="C145" s="68"/>
      <c r="D145" s="69"/>
      <c r="E145" s="80" t="s">
        <v>123</v>
      </c>
      <c r="F145" s="80" t="s">
        <v>121</v>
      </c>
      <c r="G145" s="80" t="s">
        <v>103</v>
      </c>
      <c r="H145" s="80"/>
      <c r="I145" s="72">
        <f>I148</f>
        <v>10.7</v>
      </c>
      <c r="J145" s="72">
        <f>J148</f>
        <v>10.7</v>
      </c>
      <c r="K145" s="71">
        <f>K148</f>
        <v>10.7</v>
      </c>
    </row>
    <row r="146" spans="1:11" ht="15.75" customHeight="1" x14ac:dyDescent="0.25">
      <c r="A146" s="75"/>
      <c r="B146" s="75"/>
      <c r="C146" s="76"/>
      <c r="D146" s="77"/>
      <c r="E146" s="81"/>
      <c r="F146" s="81"/>
      <c r="G146" s="81"/>
      <c r="H146" s="81"/>
      <c r="I146" s="73"/>
      <c r="J146" s="73"/>
      <c r="K146" s="71"/>
    </row>
    <row r="147" spans="1:11" ht="2.25" hidden="1" customHeight="1" x14ac:dyDescent="0.25">
      <c r="A147" s="75"/>
      <c r="B147" s="75"/>
      <c r="C147" s="78"/>
      <c r="D147" s="79"/>
      <c r="E147" s="82"/>
      <c r="F147" s="82"/>
      <c r="G147" s="82"/>
      <c r="H147" s="82"/>
      <c r="I147" s="74"/>
      <c r="J147" s="74"/>
      <c r="K147" s="11"/>
    </row>
    <row r="148" spans="1:11" ht="20.25" customHeight="1" x14ac:dyDescent="0.25">
      <c r="A148" s="75" t="s">
        <v>104</v>
      </c>
      <c r="B148" s="75"/>
      <c r="C148" s="68"/>
      <c r="D148" s="69"/>
      <c r="E148" s="80" t="s">
        <v>123</v>
      </c>
      <c r="F148" s="80" t="s">
        <v>121</v>
      </c>
      <c r="G148" s="80" t="s">
        <v>105</v>
      </c>
      <c r="H148" s="80"/>
      <c r="I148" s="72">
        <f>I150</f>
        <v>10.7</v>
      </c>
      <c r="J148" s="72">
        <f>J150</f>
        <v>10.7</v>
      </c>
      <c r="K148" s="71">
        <f>K150</f>
        <v>10.7</v>
      </c>
    </row>
    <row r="149" spans="1:11" ht="15.75" customHeight="1" x14ac:dyDescent="0.25">
      <c r="A149" s="75"/>
      <c r="B149" s="75"/>
      <c r="C149" s="78"/>
      <c r="D149" s="79"/>
      <c r="E149" s="82"/>
      <c r="F149" s="82"/>
      <c r="G149" s="82"/>
      <c r="H149" s="82"/>
      <c r="I149" s="74"/>
      <c r="J149" s="74"/>
      <c r="K149" s="71"/>
    </row>
    <row r="150" spans="1:11" ht="29.25" customHeight="1" x14ac:dyDescent="0.25">
      <c r="A150" s="67" t="s">
        <v>21</v>
      </c>
      <c r="B150" s="67"/>
      <c r="C150" s="68"/>
      <c r="D150" s="69"/>
      <c r="E150" s="80" t="s">
        <v>123</v>
      </c>
      <c r="F150" s="80" t="s">
        <v>121</v>
      </c>
      <c r="G150" s="80" t="s">
        <v>105</v>
      </c>
      <c r="H150" s="80">
        <v>240</v>
      </c>
      <c r="I150" s="72">
        <v>10.7</v>
      </c>
      <c r="J150" s="72">
        <v>10.7</v>
      </c>
      <c r="K150" s="72">
        <v>10.7</v>
      </c>
    </row>
    <row r="151" spans="1:11" x14ac:dyDescent="0.25">
      <c r="A151" s="67"/>
      <c r="B151" s="67"/>
      <c r="C151" s="76"/>
      <c r="D151" s="77"/>
      <c r="E151" s="81"/>
      <c r="F151" s="81"/>
      <c r="G151" s="81"/>
      <c r="H151" s="81"/>
      <c r="I151" s="73"/>
      <c r="J151" s="73"/>
      <c r="K151" s="73"/>
    </row>
    <row r="152" spans="1:11" ht="13.5" customHeight="1" x14ac:dyDescent="0.25">
      <c r="A152" s="67"/>
      <c r="B152" s="67"/>
      <c r="C152" s="78"/>
      <c r="D152" s="79"/>
      <c r="E152" s="82"/>
      <c r="F152" s="82"/>
      <c r="G152" s="82"/>
      <c r="H152" s="82"/>
      <c r="I152" s="74"/>
      <c r="J152" s="74"/>
      <c r="K152" s="74"/>
    </row>
    <row r="153" spans="1:11" ht="18.75" customHeight="1" x14ac:dyDescent="0.25">
      <c r="A153" s="58" t="s">
        <v>106</v>
      </c>
      <c r="B153" s="59"/>
      <c r="C153" s="56"/>
      <c r="D153" s="57"/>
      <c r="E153" s="10">
        <v>10</v>
      </c>
      <c r="F153" s="10"/>
      <c r="G153" s="10"/>
      <c r="H153" s="10"/>
      <c r="I153" s="8">
        <f t="shared" ref="I153:K155" si="33">I154</f>
        <v>1006.1</v>
      </c>
      <c r="J153" s="8">
        <f t="shared" si="33"/>
        <v>1006.1</v>
      </c>
      <c r="K153" s="8">
        <f t="shared" si="33"/>
        <v>1006.1</v>
      </c>
    </row>
    <row r="154" spans="1:11" ht="18.75" customHeight="1" x14ac:dyDescent="0.25">
      <c r="A154" s="58" t="s">
        <v>107</v>
      </c>
      <c r="B154" s="59"/>
      <c r="C154" s="56"/>
      <c r="D154" s="57"/>
      <c r="E154" s="10">
        <v>10</v>
      </c>
      <c r="F154" s="10" t="s">
        <v>121</v>
      </c>
      <c r="G154" s="10"/>
      <c r="H154" s="10"/>
      <c r="I154" s="8">
        <f t="shared" si="33"/>
        <v>1006.1</v>
      </c>
      <c r="J154" s="8">
        <f t="shared" si="33"/>
        <v>1006.1</v>
      </c>
      <c r="K154" s="8">
        <f t="shared" si="33"/>
        <v>1006.1</v>
      </c>
    </row>
    <row r="155" spans="1:11" ht="56.25" customHeight="1" x14ac:dyDescent="0.25">
      <c r="A155" s="60" t="s">
        <v>27</v>
      </c>
      <c r="B155" s="66"/>
      <c r="C155" s="62"/>
      <c r="D155" s="63"/>
      <c r="E155" s="12">
        <v>10</v>
      </c>
      <c r="F155" s="12" t="s">
        <v>121</v>
      </c>
      <c r="G155" s="12" t="s">
        <v>28</v>
      </c>
      <c r="H155" s="12"/>
      <c r="I155" s="11">
        <f t="shared" si="33"/>
        <v>1006.1</v>
      </c>
      <c r="J155" s="11">
        <f t="shared" si="33"/>
        <v>1006.1</v>
      </c>
      <c r="K155" s="11">
        <f t="shared" si="33"/>
        <v>1006.1</v>
      </c>
    </row>
    <row r="156" spans="1:11" ht="82.5" customHeight="1" x14ac:dyDescent="0.25">
      <c r="A156" s="60" t="s">
        <v>108</v>
      </c>
      <c r="B156" s="66"/>
      <c r="C156" s="62"/>
      <c r="D156" s="63"/>
      <c r="E156" s="12">
        <v>10</v>
      </c>
      <c r="F156" s="12" t="s">
        <v>121</v>
      </c>
      <c r="G156" s="12" t="s">
        <v>109</v>
      </c>
      <c r="H156" s="12"/>
      <c r="I156" s="11">
        <f>I157</f>
        <v>1006.1</v>
      </c>
      <c r="J156" s="11">
        <f>J157</f>
        <v>1006.1</v>
      </c>
      <c r="K156" s="11">
        <f>K157</f>
        <v>1006.1</v>
      </c>
    </row>
    <row r="157" spans="1:11" ht="30" customHeight="1" x14ac:dyDescent="0.25">
      <c r="A157" s="60" t="s">
        <v>131</v>
      </c>
      <c r="B157" s="61"/>
      <c r="C157" s="16"/>
      <c r="D157" s="17"/>
      <c r="E157" s="12">
        <v>10</v>
      </c>
      <c r="F157" s="12" t="s">
        <v>121</v>
      </c>
      <c r="G157" s="12" t="s">
        <v>109</v>
      </c>
      <c r="H157" s="12">
        <v>310</v>
      </c>
      <c r="I157" s="18">
        <v>1006.1</v>
      </c>
      <c r="J157" s="34">
        <v>1006.1</v>
      </c>
      <c r="K157" s="34">
        <v>1006.1</v>
      </c>
    </row>
    <row r="158" spans="1:11" ht="18" customHeight="1" x14ac:dyDescent="0.25">
      <c r="A158" s="58" t="s">
        <v>110</v>
      </c>
      <c r="B158" s="59"/>
      <c r="C158" s="56"/>
      <c r="D158" s="57"/>
      <c r="E158" s="10">
        <v>11</v>
      </c>
      <c r="F158" s="10"/>
      <c r="G158" s="10"/>
      <c r="H158" s="10"/>
      <c r="I158" s="8">
        <f>I159</f>
        <v>74.5</v>
      </c>
      <c r="J158" s="8">
        <f>J159</f>
        <v>74.5</v>
      </c>
      <c r="K158" s="8">
        <f>K159</f>
        <v>74.5</v>
      </c>
    </row>
    <row r="159" spans="1:11" x14ac:dyDescent="0.25">
      <c r="A159" s="98" t="s">
        <v>111</v>
      </c>
      <c r="B159" s="98"/>
      <c r="C159" s="68"/>
      <c r="D159" s="69"/>
      <c r="E159" s="80">
        <v>11</v>
      </c>
      <c r="F159" s="80" t="s">
        <v>121</v>
      </c>
      <c r="G159" s="80"/>
      <c r="H159" s="80"/>
      <c r="I159" s="72">
        <f>I161</f>
        <v>74.5</v>
      </c>
      <c r="J159" s="72">
        <f>J161</f>
        <v>74.5</v>
      </c>
      <c r="K159" s="71">
        <f>K161</f>
        <v>74.5</v>
      </c>
    </row>
    <row r="160" spans="1:11" ht="4.5" customHeight="1" x14ac:dyDescent="0.25">
      <c r="A160" s="98"/>
      <c r="B160" s="98"/>
      <c r="C160" s="78"/>
      <c r="D160" s="79"/>
      <c r="E160" s="82"/>
      <c r="F160" s="82"/>
      <c r="G160" s="82"/>
      <c r="H160" s="82"/>
      <c r="I160" s="74"/>
      <c r="J160" s="74"/>
      <c r="K160" s="71"/>
    </row>
    <row r="161" spans="1:11" ht="79.5" customHeight="1" x14ac:dyDescent="0.25">
      <c r="A161" s="60" t="s">
        <v>180</v>
      </c>
      <c r="B161" s="66"/>
      <c r="C161" s="62"/>
      <c r="D161" s="63"/>
      <c r="E161" s="12">
        <v>11</v>
      </c>
      <c r="F161" s="12" t="s">
        <v>121</v>
      </c>
      <c r="G161" s="12" t="s">
        <v>38</v>
      </c>
      <c r="H161" s="12"/>
      <c r="I161" s="11">
        <f t="shared" ref="I161:K164" si="34">I162</f>
        <v>74.5</v>
      </c>
      <c r="J161" s="11">
        <f t="shared" si="34"/>
        <v>74.5</v>
      </c>
      <c r="K161" s="11">
        <f t="shared" si="34"/>
        <v>74.5</v>
      </c>
    </row>
    <row r="162" spans="1:11" ht="124.5" customHeight="1" x14ac:dyDescent="0.25">
      <c r="A162" s="60" t="s">
        <v>181</v>
      </c>
      <c r="B162" s="66"/>
      <c r="C162" s="62"/>
      <c r="D162" s="63"/>
      <c r="E162" s="12">
        <v>11</v>
      </c>
      <c r="F162" s="12" t="s">
        <v>121</v>
      </c>
      <c r="G162" s="12" t="s">
        <v>39</v>
      </c>
      <c r="H162" s="12"/>
      <c r="I162" s="11">
        <f t="shared" si="34"/>
        <v>74.5</v>
      </c>
      <c r="J162" s="11">
        <f t="shared" si="34"/>
        <v>74.5</v>
      </c>
      <c r="K162" s="11">
        <f t="shared" si="34"/>
        <v>74.5</v>
      </c>
    </row>
    <row r="163" spans="1:11" ht="68.25" customHeight="1" x14ac:dyDescent="0.25">
      <c r="A163" s="60" t="s">
        <v>40</v>
      </c>
      <c r="B163" s="66"/>
      <c r="C163" s="62"/>
      <c r="D163" s="63"/>
      <c r="E163" s="12">
        <v>11</v>
      </c>
      <c r="F163" s="12" t="s">
        <v>121</v>
      </c>
      <c r="G163" s="12" t="s">
        <v>41</v>
      </c>
      <c r="H163" s="12"/>
      <c r="I163" s="11">
        <f t="shared" si="34"/>
        <v>74.5</v>
      </c>
      <c r="J163" s="11">
        <f t="shared" si="34"/>
        <v>74.5</v>
      </c>
      <c r="K163" s="11">
        <f t="shared" si="34"/>
        <v>74.5</v>
      </c>
    </row>
    <row r="164" spans="1:11" ht="161.25" customHeight="1" x14ac:dyDescent="0.25">
      <c r="A164" s="60" t="s">
        <v>112</v>
      </c>
      <c r="B164" s="66"/>
      <c r="C164" s="62"/>
      <c r="D164" s="63"/>
      <c r="E164" s="12">
        <v>11</v>
      </c>
      <c r="F164" s="12" t="s">
        <v>121</v>
      </c>
      <c r="G164" s="12" t="s">
        <v>113</v>
      </c>
      <c r="H164" s="12"/>
      <c r="I164" s="11">
        <f t="shared" si="34"/>
        <v>74.5</v>
      </c>
      <c r="J164" s="11">
        <f t="shared" si="34"/>
        <v>74.5</v>
      </c>
      <c r="K164" s="11">
        <f t="shared" si="34"/>
        <v>74.5</v>
      </c>
    </row>
    <row r="165" spans="1:11" ht="35.25" customHeight="1" x14ac:dyDescent="0.25">
      <c r="A165" s="60" t="s">
        <v>114</v>
      </c>
      <c r="B165" s="66"/>
      <c r="C165" s="62"/>
      <c r="D165" s="63"/>
      <c r="E165" s="12">
        <v>11</v>
      </c>
      <c r="F165" s="12" t="s">
        <v>121</v>
      </c>
      <c r="G165" s="12" t="s">
        <v>113</v>
      </c>
      <c r="H165" s="12">
        <v>540</v>
      </c>
      <c r="I165" s="11">
        <v>74.5</v>
      </c>
      <c r="J165" s="34">
        <v>74.5</v>
      </c>
      <c r="K165" s="34">
        <v>74.5</v>
      </c>
    </row>
    <row r="166" spans="1:11" ht="21.75" customHeight="1" x14ac:dyDescent="0.25">
      <c r="A166" s="54" t="s">
        <v>45</v>
      </c>
      <c r="B166" s="55"/>
      <c r="C166" s="56"/>
      <c r="D166" s="57"/>
      <c r="E166" s="10"/>
      <c r="F166" s="10"/>
      <c r="G166" s="10"/>
      <c r="H166" s="10"/>
      <c r="I166" s="53">
        <v>0</v>
      </c>
      <c r="J166" s="53">
        <v>334.75799999999998</v>
      </c>
      <c r="K166" s="53">
        <v>686.98500000000001</v>
      </c>
    </row>
    <row r="167" spans="1:11" ht="17.25" customHeight="1" x14ac:dyDescent="0.25">
      <c r="A167" s="58" t="s">
        <v>115</v>
      </c>
      <c r="B167" s="59"/>
      <c r="C167" s="112"/>
      <c r="D167" s="113"/>
      <c r="E167" s="13"/>
      <c r="F167" s="13"/>
      <c r="G167" s="12"/>
      <c r="H167" s="13"/>
      <c r="I167" s="8">
        <f>I158+I153+I143+I136+I108+I79+I69+I10</f>
        <v>18647.483</v>
      </c>
      <c r="J167" s="48">
        <f>J158+J153+J143+J136+J108+J79+J69+J10+J166</f>
        <v>15756.883</v>
      </c>
      <c r="K167" s="53">
        <f>K158+K153+K143+K136+K108+K79+K69+K10+K166</f>
        <v>16080.983</v>
      </c>
    </row>
    <row r="168" spans="1:1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</sheetData>
  <mergeCells count="328">
    <mergeCell ref="I150:I152"/>
    <mergeCell ref="H145:H147"/>
    <mergeCell ref="A124:B124"/>
    <mergeCell ref="A125:B125"/>
    <mergeCell ref="C133:D133"/>
    <mergeCell ref="A137:B137"/>
    <mergeCell ref="C137:D137"/>
    <mergeCell ref="A167:B167"/>
    <mergeCell ref="C167:D167"/>
    <mergeCell ref="F159:F160"/>
    <mergeCell ref="G159:G160"/>
    <mergeCell ref="H159:H160"/>
    <mergeCell ref="C161:D161"/>
    <mergeCell ref="A161:B161"/>
    <mergeCell ref="A165:B165"/>
    <mergeCell ref="C165:D165"/>
    <mergeCell ref="A162:B162"/>
    <mergeCell ref="C162:D162"/>
    <mergeCell ref="A163:B163"/>
    <mergeCell ref="C163:D163"/>
    <mergeCell ref="I159:I160"/>
    <mergeCell ref="A134:B134"/>
    <mergeCell ref="C134:D134"/>
    <mergeCell ref="A135:B135"/>
    <mergeCell ref="K110:K112"/>
    <mergeCell ref="H148:H149"/>
    <mergeCell ref="I148:I149"/>
    <mergeCell ref="J148:J149"/>
    <mergeCell ref="J145:J147"/>
    <mergeCell ref="I110:I112"/>
    <mergeCell ref="A148:B149"/>
    <mergeCell ref="C148:D149"/>
    <mergeCell ref="E148:E149"/>
    <mergeCell ref="F148:F149"/>
    <mergeCell ref="G148:G149"/>
    <mergeCell ref="A143:B143"/>
    <mergeCell ref="C143:D143"/>
    <mergeCell ref="A133:B133"/>
    <mergeCell ref="A110:B112"/>
    <mergeCell ref="J110:J112"/>
    <mergeCell ref="F110:F112"/>
    <mergeCell ref="G110:G112"/>
    <mergeCell ref="A164:B164"/>
    <mergeCell ref="C164:D164"/>
    <mergeCell ref="J159:J160"/>
    <mergeCell ref="A155:B155"/>
    <mergeCell ref="C155:D155"/>
    <mergeCell ref="H150:H152"/>
    <mergeCell ref="A156:B156"/>
    <mergeCell ref="C156:D156"/>
    <mergeCell ref="A153:B153"/>
    <mergeCell ref="C153:D153"/>
    <mergeCell ref="A154:B154"/>
    <mergeCell ref="C154:D154"/>
    <mergeCell ref="A159:B160"/>
    <mergeCell ref="C159:D160"/>
    <mergeCell ref="E159:E160"/>
    <mergeCell ref="A150:B152"/>
    <mergeCell ref="C150:D152"/>
    <mergeCell ref="E150:E152"/>
    <mergeCell ref="F150:F152"/>
    <mergeCell ref="G150:G152"/>
    <mergeCell ref="J150:J152"/>
    <mergeCell ref="C135:D135"/>
    <mergeCell ref="I36:I41"/>
    <mergeCell ref="J36:J41"/>
    <mergeCell ref="C88:D88"/>
    <mergeCell ref="A73:B73"/>
    <mergeCell ref="A68:B68"/>
    <mergeCell ref="A82:B82"/>
    <mergeCell ref="C82:D82"/>
    <mergeCell ref="C83:D83"/>
    <mergeCell ref="A80:B80"/>
    <mergeCell ref="C80:D80"/>
    <mergeCell ref="A81:B81"/>
    <mergeCell ref="C81:D81"/>
    <mergeCell ref="A83:B83"/>
    <mergeCell ref="A75:B75"/>
    <mergeCell ref="C113:D113"/>
    <mergeCell ref="A113:B113"/>
    <mergeCell ref="C108:D108"/>
    <mergeCell ref="C109:D109"/>
    <mergeCell ref="A106:B106"/>
    <mergeCell ref="C106:D106"/>
    <mergeCell ref="A123:B123"/>
    <mergeCell ref="A89:B89"/>
    <mergeCell ref="C89:D89"/>
    <mergeCell ref="A100:B100"/>
    <mergeCell ref="C100:D100"/>
    <mergeCell ref="A101:B101"/>
    <mergeCell ref="C101:D101"/>
    <mergeCell ref="A94:B94"/>
    <mergeCell ref="C94:D94"/>
    <mergeCell ref="A95:B95"/>
    <mergeCell ref="C95:D95"/>
    <mergeCell ref="A90:B90"/>
    <mergeCell ref="A91:B91"/>
    <mergeCell ref="C92:D92"/>
    <mergeCell ref="A93:B93"/>
    <mergeCell ref="C93:D93"/>
    <mergeCell ref="A104:B104"/>
    <mergeCell ref="A109:B109"/>
    <mergeCell ref="I145:I147"/>
    <mergeCell ref="C132:D132"/>
    <mergeCell ref="A84:B84"/>
    <mergeCell ref="C84:D84"/>
    <mergeCell ref="A85:B85"/>
    <mergeCell ref="C85:D85"/>
    <mergeCell ref="H110:H112"/>
    <mergeCell ref="C107:D107"/>
    <mergeCell ref="C110:D112"/>
    <mergeCell ref="A96:B96"/>
    <mergeCell ref="A97:B97"/>
    <mergeCell ref="A98:B98"/>
    <mergeCell ref="A99:B99"/>
    <mergeCell ref="A114:B114"/>
    <mergeCell ref="C114:D114"/>
    <mergeCell ref="C104:D104"/>
    <mergeCell ref="A105:B105"/>
    <mergeCell ref="C105:D105"/>
    <mergeCell ref="C103:D103"/>
    <mergeCell ref="A108:B108"/>
    <mergeCell ref="A131:B131"/>
    <mergeCell ref="C131:D131"/>
    <mergeCell ref="A132:B132"/>
    <mergeCell ref="A88:B88"/>
    <mergeCell ref="A71:B71"/>
    <mergeCell ref="C71:D71"/>
    <mergeCell ref="A72:B72"/>
    <mergeCell ref="C72:D72"/>
    <mergeCell ref="A77:B77"/>
    <mergeCell ref="C77:D77"/>
    <mergeCell ref="A78:B78"/>
    <mergeCell ref="C78:D78"/>
    <mergeCell ref="E110:E112"/>
    <mergeCell ref="A86:B86"/>
    <mergeCell ref="C86:D86"/>
    <mergeCell ref="A87:B87"/>
    <mergeCell ref="C87:D87"/>
    <mergeCell ref="A107:B107"/>
    <mergeCell ref="C75:D75"/>
    <mergeCell ref="A76:B76"/>
    <mergeCell ref="C76:D76"/>
    <mergeCell ref="C54:D54"/>
    <mergeCell ref="A55:B55"/>
    <mergeCell ref="C55:D55"/>
    <mergeCell ref="C68:D68"/>
    <mergeCell ref="A66:B66"/>
    <mergeCell ref="C66:D66"/>
    <mergeCell ref="A67:B67"/>
    <mergeCell ref="C67:D67"/>
    <mergeCell ref="A59:B59"/>
    <mergeCell ref="A60:B60"/>
    <mergeCell ref="A61:B61"/>
    <mergeCell ref="A62:B62"/>
    <mergeCell ref="A63:B63"/>
    <mergeCell ref="A64:B64"/>
    <mergeCell ref="A69:B69"/>
    <mergeCell ref="C69:D69"/>
    <mergeCell ref="A70:B70"/>
    <mergeCell ref="C70:D70"/>
    <mergeCell ref="C73:D73"/>
    <mergeCell ref="A74:B74"/>
    <mergeCell ref="C74:D74"/>
    <mergeCell ref="A65:B65"/>
    <mergeCell ref="A56:B56"/>
    <mergeCell ref="C56:D56"/>
    <mergeCell ref="I42:I44"/>
    <mergeCell ref="J42:J44"/>
    <mergeCell ref="A48:B48"/>
    <mergeCell ref="C48:D48"/>
    <mergeCell ref="A49:B49"/>
    <mergeCell ref="C49:D49"/>
    <mergeCell ref="A46:B46"/>
    <mergeCell ref="C46:D46"/>
    <mergeCell ref="A47:B47"/>
    <mergeCell ref="C47:D47"/>
    <mergeCell ref="H42:H44"/>
    <mergeCell ref="A42:B44"/>
    <mergeCell ref="C42:D44"/>
    <mergeCell ref="E42:E44"/>
    <mergeCell ref="F42:F44"/>
    <mergeCell ref="G42:G44"/>
    <mergeCell ref="K16:K17"/>
    <mergeCell ref="A22:B22"/>
    <mergeCell ref="C22:D22"/>
    <mergeCell ref="A23:B23"/>
    <mergeCell ref="C23:D23"/>
    <mergeCell ref="I16:I20"/>
    <mergeCell ref="J16:J21"/>
    <mergeCell ref="C21:D21"/>
    <mergeCell ref="A21:B21"/>
    <mergeCell ref="A16:B20"/>
    <mergeCell ref="C16:D20"/>
    <mergeCell ref="H7:K7"/>
    <mergeCell ref="B3:C3"/>
    <mergeCell ref="A4:K6"/>
    <mergeCell ref="J2:K2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K33:K34"/>
    <mergeCell ref="A33:B35"/>
    <mergeCell ref="C33:D35"/>
    <mergeCell ref="E33:E35"/>
    <mergeCell ref="F33:F35"/>
    <mergeCell ref="G33:G35"/>
    <mergeCell ref="H33:H35"/>
    <mergeCell ref="A26:B26"/>
    <mergeCell ref="C26:D26"/>
    <mergeCell ref="A27:B27"/>
    <mergeCell ref="C27:D27"/>
    <mergeCell ref="C32:D32"/>
    <mergeCell ref="A32:B32"/>
    <mergeCell ref="A30:B30"/>
    <mergeCell ref="C30:D30"/>
    <mergeCell ref="A31:B31"/>
    <mergeCell ref="C31:D31"/>
    <mergeCell ref="A28:B28"/>
    <mergeCell ref="C28:D28"/>
    <mergeCell ref="A29:B29"/>
    <mergeCell ref="C29:D29"/>
    <mergeCell ref="I33:I35"/>
    <mergeCell ref="J33:J35"/>
    <mergeCell ref="A14:B14"/>
    <mergeCell ref="C14:D14"/>
    <mergeCell ref="A15:B15"/>
    <mergeCell ref="C15:D15"/>
    <mergeCell ref="A12:B12"/>
    <mergeCell ref="C12:D12"/>
    <mergeCell ref="A13:B13"/>
    <mergeCell ref="C13:D13"/>
    <mergeCell ref="A24:B24"/>
    <mergeCell ref="C24:D24"/>
    <mergeCell ref="A54:B54"/>
    <mergeCell ref="A25:B25"/>
    <mergeCell ref="C25:D25"/>
    <mergeCell ref="E16:E20"/>
    <mergeCell ref="F16:F20"/>
    <mergeCell ref="G16:G20"/>
    <mergeCell ref="H16:H20"/>
    <mergeCell ref="A36:B41"/>
    <mergeCell ref="C36:D41"/>
    <mergeCell ref="E36:E41"/>
    <mergeCell ref="F36:F41"/>
    <mergeCell ref="G36:G41"/>
    <mergeCell ref="H36:H41"/>
    <mergeCell ref="A58:B58"/>
    <mergeCell ref="C58:D58"/>
    <mergeCell ref="K159:K160"/>
    <mergeCell ref="C79:D79"/>
    <mergeCell ref="A79:B79"/>
    <mergeCell ref="C45:D45"/>
    <mergeCell ref="A45:B45"/>
    <mergeCell ref="C121:D121"/>
    <mergeCell ref="A121:B121"/>
    <mergeCell ref="C118:D118"/>
    <mergeCell ref="A118:B118"/>
    <mergeCell ref="A52:B52"/>
    <mergeCell ref="C52:D52"/>
    <mergeCell ref="A53:B53"/>
    <mergeCell ref="C53:D53"/>
    <mergeCell ref="A50:B50"/>
    <mergeCell ref="C50:D50"/>
    <mergeCell ref="A51:B51"/>
    <mergeCell ref="C158:D158"/>
    <mergeCell ref="A57:B57"/>
    <mergeCell ref="C57:D57"/>
    <mergeCell ref="A102:B102"/>
    <mergeCell ref="C102:D102"/>
    <mergeCell ref="A103:B103"/>
    <mergeCell ref="A115:B115"/>
    <mergeCell ref="A122:B122"/>
    <mergeCell ref="K36:K39"/>
    <mergeCell ref="K42:K43"/>
    <mergeCell ref="C51:D51"/>
    <mergeCell ref="K145:K146"/>
    <mergeCell ref="K148:K149"/>
    <mergeCell ref="K150:K152"/>
    <mergeCell ref="A141:B141"/>
    <mergeCell ref="C141:D141"/>
    <mergeCell ref="A138:B138"/>
    <mergeCell ref="C138:D138"/>
    <mergeCell ref="A139:B139"/>
    <mergeCell ref="C139:D139"/>
    <mergeCell ref="A140:B140"/>
    <mergeCell ref="C140:D140"/>
    <mergeCell ref="A142:B142"/>
    <mergeCell ref="A145:B147"/>
    <mergeCell ref="C145:D147"/>
    <mergeCell ref="E145:E147"/>
    <mergeCell ref="F145:F147"/>
    <mergeCell ref="G145:G147"/>
    <mergeCell ref="C142:D142"/>
    <mergeCell ref="A92:B92"/>
    <mergeCell ref="A166:B166"/>
    <mergeCell ref="C166:D166"/>
    <mergeCell ref="A158:B158"/>
    <mergeCell ref="C144:D144"/>
    <mergeCell ref="A144:B144"/>
    <mergeCell ref="A157:B157"/>
    <mergeCell ref="C115:D115"/>
    <mergeCell ref="A119:B119"/>
    <mergeCell ref="C119:D119"/>
    <mergeCell ref="A120:B120"/>
    <mergeCell ref="C120:D120"/>
    <mergeCell ref="A116:B116"/>
    <mergeCell ref="C116:D116"/>
    <mergeCell ref="A117:B117"/>
    <mergeCell ref="C117:D117"/>
    <mergeCell ref="A136:B136"/>
    <mergeCell ref="C126:D126"/>
    <mergeCell ref="A127:B127"/>
    <mergeCell ref="C127:D127"/>
    <mergeCell ref="A126:B126"/>
    <mergeCell ref="A128:B128"/>
    <mergeCell ref="C128:D128"/>
    <mergeCell ref="A129:B129"/>
    <mergeCell ref="A130:B130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2023-11-15T06:27:47Z</cp:lastPrinted>
  <dcterms:created xsi:type="dcterms:W3CDTF">2021-11-19T05:51:32Z</dcterms:created>
  <dcterms:modified xsi:type="dcterms:W3CDTF">2023-11-15T06:29:32Z</dcterms:modified>
</cp:coreProperties>
</file>